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2885" yWindow="270" windowWidth="8580" windowHeight="9945" tabRatio="500"/>
  </bookViews>
  <sheets>
    <sheet name="Gastos viagens" sheetId="3" r:id="rId1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3"/>
  <c r="K4" s="1"/>
  <c r="F20" l="1"/>
  <c r="F19"/>
  <c r="F21"/>
  <c r="F23"/>
  <c r="F22"/>
  <c r="F25" l="1"/>
  <c r="E11"/>
</calcChain>
</file>

<file path=xl/sharedStrings.xml><?xml version="1.0" encoding="utf-8"?>
<sst xmlns="http://schemas.openxmlformats.org/spreadsheetml/2006/main" count="50" uniqueCount="41">
  <si>
    <t>Data</t>
  </si>
  <si>
    <t>Hotel</t>
  </si>
  <si>
    <t>Etihad</t>
  </si>
  <si>
    <t>Bangkok</t>
  </si>
  <si>
    <t>Chiang Mai</t>
  </si>
  <si>
    <t>Krabi</t>
  </si>
  <si>
    <t>Phuket</t>
  </si>
  <si>
    <t>Trecho</t>
  </si>
  <si>
    <t>Horário</t>
  </si>
  <si>
    <t xml:space="preserve">Total  </t>
  </si>
  <si>
    <t>BKK - CHM</t>
  </si>
  <si>
    <t>CHM - PHK</t>
  </si>
  <si>
    <t>Air Asia</t>
  </si>
  <si>
    <t>PHK - PHI</t>
  </si>
  <si>
    <t>Ferry</t>
  </si>
  <si>
    <t>PHI - KRB</t>
  </si>
  <si>
    <t>Como ?</t>
  </si>
  <si>
    <t>Deslocamentos</t>
  </si>
  <si>
    <t>Samkong Place</t>
  </si>
  <si>
    <t>PP Charlie Beach Resort</t>
  </si>
  <si>
    <t>Preço Real</t>
  </si>
  <si>
    <t>GAL-BKK</t>
  </si>
  <si>
    <t>BKK-GAL</t>
  </si>
  <si>
    <t>Singapore</t>
  </si>
  <si>
    <t>SIN - BKK</t>
  </si>
  <si>
    <t>KRB - SIN</t>
  </si>
  <si>
    <t>Tiger Airways</t>
  </si>
  <si>
    <t>Hospedagens</t>
  </si>
  <si>
    <t>Local</t>
  </si>
  <si>
    <t>At Hua Lampong</t>
  </si>
  <si>
    <t>De/até</t>
  </si>
  <si>
    <t>Sakorn Residences</t>
  </si>
  <si>
    <t>Ko Phi Phi</t>
  </si>
  <si>
    <t>Pak Up Hostel</t>
  </si>
  <si>
    <t>Tai Hoe Hotel</t>
  </si>
  <si>
    <t>Eastin Hotel</t>
  </si>
  <si>
    <t>GASTOS DIVERSOS</t>
  </si>
  <si>
    <t>TOTAL</t>
  </si>
  <si>
    <t>DIAS</t>
  </si>
  <si>
    <t>Média</t>
  </si>
  <si>
    <t>Gasto por dia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</si>
</sst>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-[$$-409]* #,##0.00_ ;_-[$$-409]* \-#,##0.00\ ;_-[$$-409]* &quot;-&quot;??_ ;_-@_ 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4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0" fillId="2" borderId="2" xfId="0" applyFill="1" applyBorder="1" applyAlignment="1">
      <alignment horizontal="center"/>
    </xf>
    <xf numFmtId="16" fontId="0" fillId="2" borderId="2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44" fontId="1" fillId="3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44" fontId="0" fillId="0" borderId="2" xfId="11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20" fontId="0" fillId="0" borderId="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" fontId="6" fillId="3" borderId="9" xfId="0" applyNumberFormat="1" applyFont="1" applyFill="1" applyBorder="1" applyAlignment="1">
      <alignment horizontal="center" vertical="center"/>
    </xf>
    <xf numFmtId="16" fontId="6" fillId="3" borderId="10" xfId="0" applyNumberFormat="1" applyFont="1" applyFill="1" applyBorder="1" applyAlignment="1">
      <alignment horizontal="center" vertical="center"/>
    </xf>
    <xf numFmtId="164" fontId="6" fillId="3" borderId="2" xfId="11" applyNumberFormat="1" applyFont="1" applyFill="1" applyBorder="1" applyAlignment="1">
      <alignment horizontal="center"/>
    </xf>
  </cellXfs>
  <cellStyles count="12"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 seguido" xfId="2" builtinId="9" hidden="1"/>
    <cellStyle name="Hyperlink seguido" xfId="4" builtinId="9" hidden="1"/>
    <cellStyle name="Hyperlink seguido" xfId="6" builtinId="9" hidden="1"/>
    <cellStyle name="Hyperlink seguido" xfId="8" builtinId="9" hidden="1"/>
    <cellStyle name="Hyperlink seguido" xfId="10" builtinId="9" hidden="1"/>
    <cellStyle name="Moeda" xfId="1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6" sqref="J5:J6"/>
    </sheetView>
  </sheetViews>
  <sheetFormatPr defaultColWidth="11" defaultRowHeight="15.75"/>
  <cols>
    <col min="2" max="2" width="13.125" bestFit="1" customWidth="1"/>
    <col min="3" max="3" width="14.625" bestFit="1" customWidth="1"/>
    <col min="4" max="4" width="12.5" bestFit="1" customWidth="1"/>
    <col min="5" max="6" width="11.75" bestFit="1" customWidth="1"/>
    <col min="7" max="7" width="14.125" bestFit="1" customWidth="1"/>
    <col min="8" max="8" width="13.125" bestFit="1" customWidth="1"/>
    <col min="9" max="11" width="15.25" customWidth="1"/>
    <col min="12" max="12" width="12.5" bestFit="1" customWidth="1"/>
    <col min="14" max="14" width="11.875" bestFit="1" customWidth="1"/>
    <col min="18" max="18" width="15.875" bestFit="1" customWidth="1"/>
    <col min="20" max="20" width="14.625" bestFit="1" customWidth="1"/>
  </cols>
  <sheetData>
    <row r="1" spans="1:11" ht="18.75">
      <c r="A1" s="13" t="s">
        <v>17</v>
      </c>
      <c r="B1" s="14"/>
      <c r="C1" s="14"/>
      <c r="D1" s="14"/>
      <c r="E1" s="14"/>
      <c r="F1" s="14"/>
      <c r="G1" s="14"/>
      <c r="I1" s="13" t="s">
        <v>36</v>
      </c>
      <c r="J1" s="14"/>
      <c r="K1" s="14"/>
    </row>
    <row r="2" spans="1:11">
      <c r="A2" s="7" t="s">
        <v>0</v>
      </c>
      <c r="B2" s="31" t="s">
        <v>7</v>
      </c>
      <c r="C2" s="31"/>
      <c r="D2" s="7" t="s">
        <v>8</v>
      </c>
      <c r="E2" s="1" t="s">
        <v>20</v>
      </c>
      <c r="F2" s="32" t="s">
        <v>16</v>
      </c>
      <c r="G2" s="33"/>
      <c r="I2" s="9" t="s">
        <v>37</v>
      </c>
      <c r="J2" s="9" t="s">
        <v>38</v>
      </c>
      <c r="K2" s="8" t="s">
        <v>39</v>
      </c>
    </row>
    <row r="3" spans="1:11">
      <c r="A3" s="2">
        <v>42084</v>
      </c>
      <c r="B3" s="28" t="s">
        <v>21</v>
      </c>
      <c r="C3" s="28"/>
      <c r="D3" s="10">
        <v>0.7631944444444444</v>
      </c>
      <c r="E3" s="11">
        <v>2025</v>
      </c>
      <c r="F3" s="29" t="s">
        <v>2</v>
      </c>
      <c r="G3" s="30"/>
      <c r="I3" s="11">
        <v>4965</v>
      </c>
      <c r="J3" s="12">
        <v>28</v>
      </c>
      <c r="K3" s="11">
        <f>I3/J3</f>
        <v>177.32142857142858</v>
      </c>
    </row>
    <row r="4" spans="1:11">
      <c r="A4" s="2">
        <v>41723</v>
      </c>
      <c r="B4" s="28" t="s">
        <v>10</v>
      </c>
      <c r="C4" s="28"/>
      <c r="D4" s="10">
        <v>0.51736111111111105</v>
      </c>
      <c r="E4" s="11">
        <v>104.7</v>
      </c>
      <c r="F4" s="29" t="s">
        <v>12</v>
      </c>
      <c r="G4" s="30"/>
      <c r="I4" s="34" t="s">
        <v>40</v>
      </c>
      <c r="J4" s="35"/>
      <c r="K4" s="36">
        <f>K3/3.4</f>
        <v>52.153361344537821</v>
      </c>
    </row>
    <row r="5" spans="1:11">
      <c r="A5" s="2">
        <v>41727</v>
      </c>
      <c r="B5" s="28" t="s">
        <v>11</v>
      </c>
      <c r="C5" s="28"/>
      <c r="D5" s="10">
        <v>0.54861111111111105</v>
      </c>
      <c r="E5" s="11">
        <v>192.03</v>
      </c>
      <c r="F5" s="29" t="s">
        <v>12</v>
      </c>
      <c r="G5" s="30"/>
    </row>
    <row r="6" spans="1:11">
      <c r="A6" s="2">
        <v>41731</v>
      </c>
      <c r="B6" s="28" t="s">
        <v>13</v>
      </c>
      <c r="C6" s="28"/>
      <c r="D6" s="10">
        <v>0.35416666666666669</v>
      </c>
      <c r="E6" s="11">
        <v>34</v>
      </c>
      <c r="F6" s="29" t="s">
        <v>14</v>
      </c>
      <c r="G6" s="30"/>
    </row>
    <row r="7" spans="1:11">
      <c r="A7" s="2">
        <v>41733</v>
      </c>
      <c r="B7" s="28" t="s">
        <v>15</v>
      </c>
      <c r="C7" s="28"/>
      <c r="D7" s="10">
        <v>0.4375</v>
      </c>
      <c r="E7" s="11">
        <v>36.61</v>
      </c>
      <c r="F7" s="29" t="s">
        <v>14</v>
      </c>
      <c r="G7" s="30"/>
    </row>
    <row r="8" spans="1:11">
      <c r="A8" s="2">
        <v>41736</v>
      </c>
      <c r="B8" s="28" t="s">
        <v>25</v>
      </c>
      <c r="C8" s="28"/>
      <c r="D8" s="10">
        <v>0.49305555555555558</v>
      </c>
      <c r="E8" s="11">
        <v>192.78</v>
      </c>
      <c r="F8" s="29" t="s">
        <v>26</v>
      </c>
      <c r="G8" s="30"/>
      <c r="I8" s="5"/>
    </row>
    <row r="9" spans="1:11">
      <c r="A9" s="2">
        <v>42105</v>
      </c>
      <c r="B9" s="15" t="s">
        <v>24</v>
      </c>
      <c r="C9" s="16"/>
      <c r="D9" s="10">
        <v>0.92361111111111116</v>
      </c>
      <c r="E9" s="11">
        <v>240.58</v>
      </c>
      <c r="F9" s="29" t="s">
        <v>12</v>
      </c>
      <c r="G9" s="30"/>
    </row>
    <row r="10" spans="1:11">
      <c r="A10" s="2">
        <v>42111</v>
      </c>
      <c r="B10" s="28" t="s">
        <v>22</v>
      </c>
      <c r="C10" s="28"/>
      <c r="D10" s="10">
        <v>0.12152777777777778</v>
      </c>
      <c r="E10" s="11">
        <v>2025</v>
      </c>
      <c r="F10" s="29" t="s">
        <v>2</v>
      </c>
      <c r="G10" s="30"/>
    </row>
    <row r="11" spans="1:11">
      <c r="A11" s="19" t="s">
        <v>9</v>
      </c>
      <c r="B11" s="20"/>
      <c r="C11" s="20"/>
      <c r="D11" s="21"/>
      <c r="E11" s="4">
        <f>SUM(E3:E10)</f>
        <v>4850.7000000000007</v>
      </c>
      <c r="F11" s="3"/>
      <c r="G11" s="6"/>
    </row>
    <row r="14" spans="1:11" ht="18.75">
      <c r="A14" s="13" t="s">
        <v>27</v>
      </c>
      <c r="B14" s="14"/>
      <c r="C14" s="14"/>
      <c r="D14" s="14"/>
      <c r="E14" s="14"/>
      <c r="F14" s="14"/>
    </row>
    <row r="15" spans="1:11">
      <c r="A15" s="17" t="s">
        <v>30</v>
      </c>
      <c r="B15" s="18"/>
      <c r="C15" s="17" t="s">
        <v>1</v>
      </c>
      <c r="D15" s="18"/>
      <c r="E15" s="7" t="s">
        <v>28</v>
      </c>
      <c r="F15" s="1" t="s">
        <v>20</v>
      </c>
    </row>
    <row r="16" spans="1:11">
      <c r="A16" s="2">
        <v>42086</v>
      </c>
      <c r="B16" s="2">
        <v>42088</v>
      </c>
      <c r="C16" s="15" t="s">
        <v>29</v>
      </c>
      <c r="D16" s="16"/>
      <c r="E16" s="10" t="s">
        <v>3</v>
      </c>
      <c r="F16" s="11">
        <v>120</v>
      </c>
    </row>
    <row r="17" spans="1:6">
      <c r="A17" s="2">
        <v>42088</v>
      </c>
      <c r="B17" s="2">
        <v>42092</v>
      </c>
      <c r="C17" s="15" t="s">
        <v>31</v>
      </c>
      <c r="D17" s="16"/>
      <c r="E17" s="10" t="s">
        <v>4</v>
      </c>
      <c r="F17" s="11">
        <v>287</v>
      </c>
    </row>
    <row r="18" spans="1:6">
      <c r="A18" s="2">
        <v>42092</v>
      </c>
      <c r="B18" s="2">
        <v>42096</v>
      </c>
      <c r="C18" s="15" t="s">
        <v>18</v>
      </c>
      <c r="D18" s="16"/>
      <c r="E18" s="10" t="s">
        <v>6</v>
      </c>
      <c r="F18" s="11">
        <v>125</v>
      </c>
    </row>
    <row r="19" spans="1:6">
      <c r="A19" s="2">
        <v>42095</v>
      </c>
      <c r="B19" s="2">
        <v>42096</v>
      </c>
      <c r="C19" s="22" t="s">
        <v>19</v>
      </c>
      <c r="D19" s="23"/>
      <c r="E19" s="26" t="s">
        <v>32</v>
      </c>
      <c r="F19" s="11">
        <f>209.06/2</f>
        <v>104.53</v>
      </c>
    </row>
    <row r="20" spans="1:6">
      <c r="A20" s="2">
        <v>42097</v>
      </c>
      <c r="B20" s="2">
        <v>42098</v>
      </c>
      <c r="C20" s="24"/>
      <c r="D20" s="25"/>
      <c r="E20" s="27"/>
      <c r="F20" s="11">
        <f>209.06/2</f>
        <v>104.53</v>
      </c>
    </row>
    <row r="21" spans="1:6">
      <c r="A21" s="2">
        <v>42098</v>
      </c>
      <c r="B21" s="2">
        <v>42101</v>
      </c>
      <c r="C21" s="15" t="s">
        <v>33</v>
      </c>
      <c r="D21" s="16"/>
      <c r="E21" s="10" t="s">
        <v>5</v>
      </c>
      <c r="F21" s="11">
        <f>217.79/2</f>
        <v>108.895</v>
      </c>
    </row>
    <row r="22" spans="1:6">
      <c r="A22" s="2">
        <v>42101</v>
      </c>
      <c r="B22" s="2">
        <v>42105</v>
      </c>
      <c r="C22" s="15" t="s">
        <v>34</v>
      </c>
      <c r="D22" s="16"/>
      <c r="E22" s="10" t="s">
        <v>23</v>
      </c>
      <c r="F22" s="11">
        <f>1075.17/2</f>
        <v>537.58500000000004</v>
      </c>
    </row>
    <row r="23" spans="1:6">
      <c r="A23" s="2">
        <v>42105</v>
      </c>
      <c r="B23" s="2">
        <v>42110</v>
      </c>
      <c r="C23" s="15" t="s">
        <v>29</v>
      </c>
      <c r="D23" s="16"/>
      <c r="E23" s="10" t="s">
        <v>3</v>
      </c>
      <c r="F23" s="11">
        <f>564.7/2</f>
        <v>282.35000000000002</v>
      </c>
    </row>
    <row r="24" spans="1:6">
      <c r="A24" s="2">
        <v>42110</v>
      </c>
      <c r="B24" s="2">
        <v>42111</v>
      </c>
      <c r="C24" s="15" t="s">
        <v>35</v>
      </c>
      <c r="D24" s="16"/>
      <c r="E24" s="10" t="s">
        <v>3</v>
      </c>
      <c r="F24" s="11">
        <v>200</v>
      </c>
    </row>
    <row r="25" spans="1:6">
      <c r="A25" s="19" t="s">
        <v>9</v>
      </c>
      <c r="B25" s="20"/>
      <c r="C25" s="20"/>
      <c r="D25" s="20"/>
      <c r="E25" s="21"/>
      <c r="F25" s="4">
        <f>SUM(F16:F24)</f>
        <v>1869.8899999999999</v>
      </c>
    </row>
  </sheetData>
  <mergeCells count="35">
    <mergeCell ref="I4:J4"/>
    <mergeCell ref="B2:C2"/>
    <mergeCell ref="F2:G2"/>
    <mergeCell ref="B3:C3"/>
    <mergeCell ref="F3:G3"/>
    <mergeCell ref="I1:K1"/>
    <mergeCell ref="F4:G4"/>
    <mergeCell ref="B5:C5"/>
    <mergeCell ref="F5:G5"/>
    <mergeCell ref="B6:C6"/>
    <mergeCell ref="F6:G6"/>
    <mergeCell ref="A25:E25"/>
    <mergeCell ref="C19:D20"/>
    <mergeCell ref="E19:E20"/>
    <mergeCell ref="C23:D23"/>
    <mergeCell ref="C16:D16"/>
    <mergeCell ref="C17:D17"/>
    <mergeCell ref="C18:D18"/>
    <mergeCell ref="C21:D21"/>
    <mergeCell ref="C22:D22"/>
    <mergeCell ref="A1:G1"/>
    <mergeCell ref="A14:F14"/>
    <mergeCell ref="C24:D24"/>
    <mergeCell ref="C15:D15"/>
    <mergeCell ref="A15:B15"/>
    <mergeCell ref="B10:C10"/>
    <mergeCell ref="F10:G10"/>
    <mergeCell ref="A11:D11"/>
    <mergeCell ref="B7:C7"/>
    <mergeCell ref="F7:G7"/>
    <mergeCell ref="B8:C8"/>
    <mergeCell ref="F8:G8"/>
    <mergeCell ref="B9:C9"/>
    <mergeCell ref="F9:G9"/>
    <mergeCell ref="B4:C4"/>
  </mergeCells>
  <pageMargins left="0.19685039370078741" right="0.19685039370078741" top="0.98425196850393704" bottom="0.98425196850393704" header="0.51181102362204722" footer="0.51181102362204722"/>
  <pageSetup paperSize="40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Gastos viagens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Fontes</dc:creator>
  <cp:lastModifiedBy>Ninacarol</cp:lastModifiedBy>
  <cp:lastPrinted>2015-02-27T14:40:43Z</cp:lastPrinted>
  <dcterms:created xsi:type="dcterms:W3CDTF">2014-09-21T22:46:05Z</dcterms:created>
  <dcterms:modified xsi:type="dcterms:W3CDTF">2015-07-11T21:05:22Z</dcterms:modified>
</cp:coreProperties>
</file>