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lyfer\Desktop\uniforme\biju\"/>
    </mc:Choice>
  </mc:AlternateContent>
  <bookViews>
    <workbookView xWindow="0" yWindow="0" windowWidth="20490" windowHeight="7755" activeTab="4"/>
  </bookViews>
  <sheets>
    <sheet name="ÔNIBUS 13 DIAS" sheetId="4" r:id="rId1"/>
    <sheet name="AVIÃO 13 DIAS" sheetId="2" r:id="rId2"/>
    <sheet name="AVIÃO 11 DIAS" sheetId="3" r:id="rId3"/>
    <sheet name="AVIÃO 10 DIAS" sheetId="5" r:id="rId4"/>
    <sheet name="DIFERENÇA $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6" l="1"/>
  <c r="L36" i="5"/>
  <c r="L35" i="5"/>
  <c r="D49" i="5"/>
  <c r="C49" i="5"/>
  <c r="B49" i="5"/>
  <c r="B49" i="4"/>
  <c r="O36" i="4"/>
  <c r="D49" i="4"/>
  <c r="D48" i="4"/>
  <c r="D47" i="4"/>
  <c r="D46" i="4"/>
  <c r="D45" i="4"/>
  <c r="D44" i="4"/>
  <c r="D43" i="4"/>
  <c r="D42" i="4"/>
  <c r="D41" i="4"/>
  <c r="D40" i="4"/>
  <c r="D39" i="4"/>
  <c r="B48" i="4"/>
  <c r="B47" i="4"/>
  <c r="B46" i="4"/>
  <c r="C50" i="4"/>
  <c r="B49" i="3"/>
  <c r="C49" i="3"/>
  <c r="D49" i="3"/>
  <c r="D50" i="4" l="1"/>
  <c r="B50" i="4"/>
  <c r="O35" i="4" s="1"/>
  <c r="D49" i="2"/>
  <c r="C49" i="2"/>
  <c r="B48" i="2"/>
  <c r="B47" i="2"/>
  <c r="B40" i="2"/>
  <c r="B39" i="2"/>
  <c r="B38" i="2"/>
  <c r="B49" i="2" l="1"/>
</calcChain>
</file>

<file path=xl/sharedStrings.xml><?xml version="1.0" encoding="utf-8"?>
<sst xmlns="http://schemas.openxmlformats.org/spreadsheetml/2006/main" count="243" uniqueCount="76">
  <si>
    <t>SEG</t>
  </si>
  <si>
    <t>TER</t>
  </si>
  <si>
    <t>QUA</t>
  </si>
  <si>
    <t>QUI</t>
  </si>
  <si>
    <t>SEX</t>
  </si>
  <si>
    <t>SAB</t>
  </si>
  <si>
    <t>DOM</t>
  </si>
  <si>
    <t>HORÁRIOS</t>
  </si>
  <si>
    <t>BQ/FLO</t>
  </si>
  <si>
    <t>RODOVIÁRA FLO/CMPG</t>
  </si>
  <si>
    <t>CMPG/CORUMBÁ</t>
  </si>
  <si>
    <t>BUS QUIJARRO/SNTC</t>
  </si>
  <si>
    <t>BUS SNTC/LA PAZ</t>
  </si>
  <si>
    <t>DIVISA BRASIL BOLÍVIA Pegar Visto</t>
  </si>
  <si>
    <t>Passar o dia em La Paz, ou fazer outro passeio Chacaltaya Talvez se tiver funcionando</t>
  </si>
  <si>
    <t>BQ/FLO: R$70,00</t>
  </si>
  <si>
    <t>PASSAG: R$235,00</t>
  </si>
  <si>
    <t>PASSAG: R$110,00</t>
  </si>
  <si>
    <t>PASSAG: R$50,00</t>
  </si>
  <si>
    <t>PASSAG: R$60,00</t>
  </si>
  <si>
    <t>GASTOS DIÁRIOS/ por pessoa</t>
  </si>
  <si>
    <t>BUS CMPG/FLO</t>
  </si>
  <si>
    <t>TOTAL GERAL:</t>
  </si>
  <si>
    <t>SALAR 3 DIAS</t>
  </si>
  <si>
    <t>SALAR 1 DIA</t>
  </si>
  <si>
    <t>FOOD: R$40,00</t>
  </si>
  <si>
    <t>FOOD: R$50,00</t>
  </si>
  <si>
    <t>SÁB</t>
  </si>
  <si>
    <t>Embarque em NAV 7:48H</t>
  </si>
  <si>
    <t>Chegada em SNTC 12:50H</t>
  </si>
  <si>
    <t>Ônibus p/ La Paz 12h de viajem.</t>
  </si>
  <si>
    <t>PASSEIO NO CHACALTAYA - VESPERA DE NATAL ENCONTRAR UM LOCAL PARA JANTAR</t>
  </si>
  <si>
    <t xml:space="preserve">TIWANAKU - Se estiver ônibus normal da para passar o dia lá cultura INCA/ETS </t>
  </si>
  <si>
    <t>1º DIA LA PAZ, COMPRAR PASSAGEM P/ SALAR, ENCONTRAR UM HOSTEL,E PASSEAR EM LA PAZ (Nossa sugestão é que se procure por hospedagem próxima à praça de "San Francisco")</t>
  </si>
  <si>
    <t>COPACABANA/ISLA DE SOL/LAGO TITICACA</t>
  </si>
  <si>
    <t>LIVRE - SUGESTÕES : DOWHILL, PASSAR UM DIA A MAIS NA ISLA DE SOL, PASSEIO EM LA PAZ (MERCADO DAS BRUXAS,BONDINHO) SUGESTÕES COM AS AGÊNCIAS DE VIAJENS (Complexo Arqueológico de Tiwanaku, ou para o Vale da La Luna que fica no sul da cidade)</t>
  </si>
  <si>
    <t>PROCURAR AGÊNCIA PARA COMPRAR PASSAGENS P/ SANTA CRUZ PARA O RETORNO A NOSTRA CASA RS</t>
  </si>
  <si>
    <t>12:50h Embaraque em Santa Cruz chega em Navegantes as 22:10h do mesmo dia</t>
  </si>
  <si>
    <t>AVIÃO : R$844,00</t>
  </si>
  <si>
    <t>ÔNIBUS: R$60,00</t>
  </si>
  <si>
    <t>HOSTEL: R$30,00</t>
  </si>
  <si>
    <t>EXTRAS: R$40,00</t>
  </si>
  <si>
    <t>PACOTE: R$500,00</t>
  </si>
  <si>
    <t>PASSEIO + PASSAGEM: R$40,00</t>
  </si>
  <si>
    <t>BUS: R$10,00</t>
  </si>
  <si>
    <t>TICKET: R$20,00</t>
  </si>
  <si>
    <t>EXTRAS: R$20,00</t>
  </si>
  <si>
    <t>CASAL</t>
  </si>
  <si>
    <t>CASAL S/ PASSAG.</t>
  </si>
  <si>
    <t>POR PESSOA</t>
  </si>
  <si>
    <t>HOSTEL: R$60,00</t>
  </si>
  <si>
    <t>FOOD: R$100,00</t>
  </si>
  <si>
    <t>PODERIAMOS VOLTAR DIA 30/12</t>
  </si>
  <si>
    <t>CASAL C/ PASSAG.</t>
  </si>
  <si>
    <t>CASAL 3 DIAS</t>
  </si>
  <si>
    <t>TOTAL</t>
  </si>
  <si>
    <t>13 DIAS</t>
  </si>
  <si>
    <t>11 DIAS</t>
  </si>
  <si>
    <t>LA PAZ/SNTC</t>
  </si>
  <si>
    <t>BUS SNTC/QUIJARRO</t>
  </si>
  <si>
    <t>BUS CORUMBÁ QUIJARRO/CMPG</t>
  </si>
  <si>
    <t>PROCURAR AGÊNCIA P SALAR E HOSTEL CURTIR LA PAZ</t>
  </si>
  <si>
    <t>COMPRAR PASSAGEM PARA RETORNAR A NOSTRA CASA</t>
  </si>
  <si>
    <t>COPACABANA/ISLA DE SOL/LAGO TITICACA VOLTAMOS NA MDARUGADA PARA SANTA CRUZ</t>
  </si>
  <si>
    <t>TIWANAKU - Se estiver ônibus normal da para passar o dia lá cultura INCA/ETS - COMPRAR PASSAGEM PARA SANTA CRUZ ONIBUS</t>
  </si>
  <si>
    <t>TRANSPORTE</t>
  </si>
  <si>
    <t>DIAS</t>
  </si>
  <si>
    <t>VALOR CASAL</t>
  </si>
  <si>
    <t>Ônibus</t>
  </si>
  <si>
    <t>Avião</t>
  </si>
  <si>
    <t>13 (19-31)</t>
  </si>
  <si>
    <t>11 (21-31)</t>
  </si>
  <si>
    <t>10 (21-30)</t>
  </si>
  <si>
    <t>DIFERENÇA</t>
  </si>
  <si>
    <t>OBS: Aumenta não só as passagens de avião mas os gastos, ex com hospedagem mais dias e comida.</t>
  </si>
  <si>
    <t>OBS2: Lembro que esses valores estão tudo mais alto que as minhas pesquisas e relatos, além de eu colocar um extra rsrs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</si>
</sst>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3300"/>
      <name val="Calibri"/>
      <family val="2"/>
      <scheme val="minor"/>
    </font>
    <font>
      <b/>
      <sz val="11"/>
      <color rgb="FFFF0066"/>
      <name val="Calibri"/>
      <family val="2"/>
      <scheme val="minor"/>
    </font>
    <font>
      <b/>
      <sz val="11"/>
      <color rgb="FFD60093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0" fillId="0" borderId="1" xfId="0" applyBorder="1" applyAlignment="1"/>
    <xf numFmtId="8" fontId="0" fillId="0" borderId="1" xfId="0" applyNumberFormat="1" applyBorder="1"/>
    <xf numFmtId="6" fontId="0" fillId="0" borderId="1" xfId="0" applyNumberFormat="1" applyBorder="1"/>
    <xf numFmtId="8" fontId="2" fillId="0" borderId="1" xfId="0" applyNumberFormat="1" applyFont="1" applyBorder="1"/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/>
    <xf numFmtId="20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1" xfId="1" applyFont="1" applyBorder="1"/>
    <xf numFmtId="44" fontId="2" fillId="0" borderId="1" xfId="1" applyFont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44" fontId="2" fillId="10" borderId="1" xfId="1" applyFont="1" applyFill="1" applyBorder="1"/>
    <xf numFmtId="0" fontId="1" fillId="0" borderId="4" xfId="0" applyFont="1" applyBorder="1" applyAlignment="1">
      <alignment horizontal="center"/>
    </xf>
    <xf numFmtId="44" fontId="0" fillId="15" borderId="1" xfId="1" applyFont="1" applyFill="1" applyBorder="1"/>
    <xf numFmtId="0" fontId="1" fillId="10" borderId="1" xfId="0" applyFont="1" applyFill="1" applyBorder="1"/>
    <xf numFmtId="44" fontId="0" fillId="10" borderId="1" xfId="1" applyFont="1" applyFill="1" applyBorder="1"/>
    <xf numFmtId="44" fontId="1" fillId="10" borderId="1" xfId="1" applyFont="1" applyFill="1" applyBorder="1"/>
    <xf numFmtId="44" fontId="2" fillId="15" borderId="1" xfId="1" applyFont="1" applyFill="1" applyBorder="1"/>
    <xf numFmtId="0" fontId="1" fillId="15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44" fontId="0" fillId="0" borderId="0" xfId="1" applyFont="1" applyFill="1" applyBorder="1"/>
    <xf numFmtId="44" fontId="2" fillId="0" borderId="0" xfId="1" applyFont="1" applyFill="1" applyBorder="1"/>
    <xf numFmtId="8" fontId="0" fillId="0" borderId="2" xfId="0" applyNumberFormat="1" applyBorder="1"/>
    <xf numFmtId="6" fontId="0" fillId="0" borderId="2" xfId="0" applyNumberFormat="1" applyBorder="1"/>
    <xf numFmtId="8" fontId="2" fillId="0" borderId="2" xfId="0" applyNumberFormat="1" applyFont="1" applyBorder="1"/>
    <xf numFmtId="44" fontId="0" fillId="10" borderId="2" xfId="1" applyFont="1" applyFill="1" applyBorder="1" applyAlignment="1"/>
    <xf numFmtId="44" fontId="0" fillId="10" borderId="15" xfId="1" applyFont="1" applyFill="1" applyBorder="1" applyAlignment="1"/>
    <xf numFmtId="44" fontId="0" fillId="10" borderId="13" xfId="1" applyFont="1" applyFill="1" applyBorder="1" applyAlignment="1"/>
    <xf numFmtId="44" fontId="0" fillId="10" borderId="1" xfId="1" applyFont="1" applyFill="1" applyBorder="1" applyAlignment="1"/>
    <xf numFmtId="8" fontId="1" fillId="15" borderId="1" xfId="0" applyNumberFormat="1" applyFont="1" applyFill="1" applyBorder="1" applyAlignment="1">
      <alignment horizontal="center"/>
    </xf>
    <xf numFmtId="8" fontId="0" fillId="15" borderId="1" xfId="0" applyNumberFormat="1" applyFill="1" applyBorder="1" applyAlignment="1">
      <alignment horizontal="center"/>
    </xf>
    <xf numFmtId="44" fontId="4" fillId="0" borderId="1" xfId="1" applyFont="1" applyFill="1" applyBorder="1" applyAlignment="1">
      <alignment horizontal="center"/>
    </xf>
    <xf numFmtId="44" fontId="4" fillId="0" borderId="1" xfId="1" applyFont="1" applyBorder="1" applyAlignment="1">
      <alignment horizontal="center"/>
    </xf>
    <xf numFmtId="0" fontId="0" fillId="0" borderId="4" xfId="0" applyBorder="1" applyAlignment="1">
      <alignment horizontal="center"/>
    </xf>
    <xf numFmtId="44" fontId="4" fillId="0" borderId="4" xfId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0" fontId="1" fillId="6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44" fontId="0" fillId="15" borderId="1" xfId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10" borderId="15" xfId="1" applyFont="1" applyFill="1" applyBorder="1" applyAlignment="1">
      <alignment horizontal="center"/>
    </xf>
    <xf numFmtId="44" fontId="0" fillId="10" borderId="13" xfId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14" borderId="1" xfId="0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 wrapText="1"/>
    </xf>
    <xf numFmtId="44" fontId="0" fillId="10" borderId="1" xfId="1" applyFont="1" applyFill="1" applyBorder="1" applyAlignment="1">
      <alignment horizontal="center"/>
    </xf>
    <xf numFmtId="44" fontId="0" fillId="10" borderId="2" xfId="1" applyFont="1" applyFill="1" applyBorder="1" applyAlignment="1">
      <alignment horizont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44" fontId="0" fillId="15" borderId="2" xfId="1" applyFont="1" applyFill="1" applyBorder="1" applyAlignment="1">
      <alignment horizontal="center"/>
    </xf>
    <xf numFmtId="44" fontId="0" fillId="15" borderId="13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left" vertical="center" wrapText="1"/>
    </xf>
    <xf numFmtId="0" fontId="0" fillId="9" borderId="3" xfId="0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10" borderId="1" xfId="0" applyFont="1" applyFill="1" applyBorder="1" applyAlignment="1">
      <alignment horizontal="center"/>
    </xf>
    <xf numFmtId="44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D60093"/>
      <color rgb="FFFF0066"/>
      <color rgb="FFFF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28" workbookViewId="0">
      <selection activeCell="D50" sqref="D50"/>
    </sheetView>
  </sheetViews>
  <sheetFormatPr defaultRowHeight="15" x14ac:dyDescent="0.25"/>
  <cols>
    <col min="1" max="1" width="10.5703125" customWidth="1"/>
    <col min="2" max="2" width="16.85546875" customWidth="1"/>
    <col min="3" max="3" width="14.140625" customWidth="1"/>
    <col min="4" max="4" width="17.5703125" customWidth="1"/>
    <col min="5" max="5" width="16.42578125" customWidth="1"/>
    <col min="9" max="9" width="27.5703125" customWidth="1"/>
    <col min="10" max="10" width="17" customWidth="1"/>
    <col min="11" max="11" width="15.7109375" customWidth="1"/>
    <col min="12" max="12" width="17.28515625" customWidth="1"/>
    <col min="13" max="13" width="15.42578125" customWidth="1"/>
    <col min="14" max="14" width="17" customWidth="1"/>
    <col min="15" max="15" width="12.140625" bestFit="1" customWidth="1"/>
  </cols>
  <sheetData>
    <row r="1" spans="1:14" x14ac:dyDescent="0.25">
      <c r="A1" s="77" t="s">
        <v>7</v>
      </c>
      <c r="B1" s="6">
        <v>42357</v>
      </c>
      <c r="C1" s="6">
        <v>42358</v>
      </c>
      <c r="D1" s="6">
        <v>42359</v>
      </c>
      <c r="E1" s="6">
        <v>42360</v>
      </c>
      <c r="F1" s="6">
        <v>42361</v>
      </c>
      <c r="G1" s="6">
        <v>42362</v>
      </c>
      <c r="H1" s="6">
        <v>42363</v>
      </c>
      <c r="I1" s="6">
        <v>42364</v>
      </c>
      <c r="J1" s="6">
        <v>42365</v>
      </c>
      <c r="K1" s="6">
        <v>42366</v>
      </c>
      <c r="L1" s="6">
        <v>42367</v>
      </c>
      <c r="M1" s="6">
        <v>42368</v>
      </c>
      <c r="N1" s="6">
        <v>42369</v>
      </c>
    </row>
    <row r="2" spans="1:14" x14ac:dyDescent="0.25">
      <c r="A2" s="78"/>
      <c r="B2" s="7" t="s">
        <v>5</v>
      </c>
      <c r="C2" s="7" t="s">
        <v>6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27</v>
      </c>
      <c r="J2" s="7" t="s">
        <v>6</v>
      </c>
      <c r="K2" s="7" t="s">
        <v>0</v>
      </c>
      <c r="L2" s="7" t="s">
        <v>1</v>
      </c>
      <c r="M2" s="7" t="s">
        <v>2</v>
      </c>
      <c r="N2" s="7" t="s">
        <v>3</v>
      </c>
    </row>
    <row r="3" spans="1:14" ht="15" customHeight="1" x14ac:dyDescent="0.25">
      <c r="A3" s="79"/>
      <c r="C3" s="82" t="s">
        <v>9</v>
      </c>
      <c r="E3" s="49" t="s">
        <v>12</v>
      </c>
      <c r="F3" s="51" t="s">
        <v>23</v>
      </c>
      <c r="G3" s="52"/>
      <c r="H3" s="53"/>
      <c r="I3" s="61" t="s">
        <v>14</v>
      </c>
      <c r="J3" s="60" t="s">
        <v>32</v>
      </c>
      <c r="K3" s="68" t="s">
        <v>62</v>
      </c>
      <c r="L3" s="48" t="s">
        <v>58</v>
      </c>
      <c r="M3" s="42" t="s">
        <v>59</v>
      </c>
      <c r="N3" s="45" t="s">
        <v>21</v>
      </c>
    </row>
    <row r="4" spans="1:14" x14ac:dyDescent="0.25">
      <c r="A4" s="8">
        <v>4.1666666666666664E-2</v>
      </c>
      <c r="C4" s="83"/>
      <c r="E4" s="50"/>
      <c r="F4" s="54"/>
      <c r="G4" s="55"/>
      <c r="H4" s="56"/>
      <c r="I4" s="62"/>
      <c r="J4" s="60"/>
      <c r="K4" s="69"/>
      <c r="L4" s="48"/>
      <c r="M4" s="43"/>
      <c r="N4" s="44"/>
    </row>
    <row r="5" spans="1:14" x14ac:dyDescent="0.25">
      <c r="A5" s="8">
        <v>8.3333333333333329E-2</v>
      </c>
      <c r="C5" s="83"/>
      <c r="E5" s="50"/>
      <c r="F5" s="54"/>
      <c r="G5" s="55"/>
      <c r="H5" s="56"/>
      <c r="I5" s="62"/>
      <c r="J5" s="60"/>
      <c r="K5" s="69"/>
      <c r="L5" s="48"/>
      <c r="M5" s="43"/>
      <c r="N5" s="44"/>
    </row>
    <row r="6" spans="1:14" x14ac:dyDescent="0.25">
      <c r="A6" s="8">
        <v>0.125</v>
      </c>
      <c r="C6" s="83"/>
      <c r="E6" s="50"/>
      <c r="F6" s="54"/>
      <c r="G6" s="55"/>
      <c r="H6" s="56"/>
      <c r="I6" s="62"/>
      <c r="J6" s="60"/>
      <c r="K6" s="69"/>
      <c r="L6" s="48"/>
      <c r="M6" s="43"/>
      <c r="N6" s="44"/>
    </row>
    <row r="7" spans="1:14" x14ac:dyDescent="0.25">
      <c r="A7" s="8">
        <v>0.16666666666666699</v>
      </c>
      <c r="C7" s="83"/>
      <c r="E7" s="50"/>
      <c r="F7" s="54"/>
      <c r="G7" s="55"/>
      <c r="H7" s="56"/>
      <c r="I7" s="62"/>
      <c r="J7" s="60"/>
      <c r="K7" s="69"/>
      <c r="L7" s="48"/>
      <c r="M7" s="43"/>
      <c r="N7" s="44"/>
    </row>
    <row r="8" spans="1:14" x14ac:dyDescent="0.25">
      <c r="A8" s="8">
        <v>0.20833333333333301</v>
      </c>
      <c r="C8" s="83"/>
      <c r="E8" s="50"/>
      <c r="F8" s="54"/>
      <c r="G8" s="55"/>
      <c r="H8" s="56"/>
      <c r="I8" s="62"/>
      <c r="J8" s="60"/>
      <c r="K8" s="69"/>
      <c r="L8" s="48"/>
      <c r="M8" s="43"/>
      <c r="N8" s="44"/>
    </row>
    <row r="9" spans="1:14" x14ac:dyDescent="0.25">
      <c r="A9" s="8">
        <v>0.25</v>
      </c>
      <c r="C9" s="83"/>
      <c r="E9" s="50"/>
      <c r="F9" s="54"/>
      <c r="G9" s="55"/>
      <c r="H9" s="56"/>
      <c r="I9" s="62"/>
      <c r="J9" s="60"/>
      <c r="K9" s="69"/>
      <c r="L9" s="48"/>
      <c r="M9" s="43"/>
      <c r="N9" s="44"/>
    </row>
    <row r="10" spans="1:14" x14ac:dyDescent="0.25">
      <c r="A10" s="8">
        <v>0.29166666666666702</v>
      </c>
      <c r="C10" s="83"/>
      <c r="D10" s="61" t="s">
        <v>13</v>
      </c>
      <c r="E10" s="50"/>
      <c r="F10" s="54"/>
      <c r="G10" s="55"/>
      <c r="H10" s="56"/>
      <c r="I10" s="62"/>
      <c r="J10" s="60"/>
      <c r="K10" s="69"/>
      <c r="L10" s="48"/>
      <c r="M10" s="43"/>
      <c r="N10" s="44"/>
    </row>
    <row r="11" spans="1:14" x14ac:dyDescent="0.25">
      <c r="A11" s="8">
        <v>0.33333333333333298</v>
      </c>
      <c r="C11" s="83"/>
      <c r="D11" s="72"/>
      <c r="E11" s="50"/>
      <c r="F11" s="54"/>
      <c r="G11" s="55"/>
      <c r="H11" s="56"/>
      <c r="I11" s="62"/>
      <c r="J11" s="60"/>
      <c r="K11" s="69"/>
      <c r="L11" s="48"/>
      <c r="M11" s="43"/>
      <c r="N11" s="44"/>
    </row>
    <row r="12" spans="1:14" x14ac:dyDescent="0.25">
      <c r="A12" s="8">
        <v>0.375</v>
      </c>
      <c r="C12" s="83"/>
      <c r="D12" s="73" t="s">
        <v>11</v>
      </c>
      <c r="E12" s="50"/>
      <c r="F12" s="54"/>
      <c r="G12" s="55"/>
      <c r="H12" s="56"/>
      <c r="I12" s="62"/>
      <c r="J12" s="60"/>
      <c r="K12" s="69"/>
      <c r="L12" s="48"/>
      <c r="M12" s="44" t="s">
        <v>60</v>
      </c>
      <c r="N12" s="44"/>
    </row>
    <row r="13" spans="1:14" x14ac:dyDescent="0.25">
      <c r="A13" s="8">
        <v>0.41666666666666702</v>
      </c>
      <c r="C13" s="83"/>
      <c r="D13" s="74"/>
      <c r="E13" s="50"/>
      <c r="F13" s="54"/>
      <c r="G13" s="55"/>
      <c r="H13" s="56"/>
      <c r="I13" s="62"/>
      <c r="J13" s="60"/>
      <c r="K13" s="69"/>
      <c r="L13" s="48"/>
      <c r="M13" s="44"/>
      <c r="N13" s="44"/>
    </row>
    <row r="14" spans="1:14" ht="15" customHeight="1" x14ac:dyDescent="0.25">
      <c r="A14" s="8">
        <v>0.45833333333333298</v>
      </c>
      <c r="C14" s="83"/>
      <c r="D14" s="74"/>
      <c r="E14" s="50"/>
      <c r="F14" s="54"/>
      <c r="G14" s="55"/>
      <c r="H14" s="56"/>
      <c r="I14" s="62"/>
      <c r="J14" s="60"/>
      <c r="K14" s="69"/>
      <c r="L14" s="42" t="s">
        <v>59</v>
      </c>
      <c r="M14" s="44"/>
      <c r="N14" s="44"/>
    </row>
    <row r="15" spans="1:14" x14ac:dyDescent="0.25">
      <c r="A15" s="9">
        <v>0.5</v>
      </c>
      <c r="C15" s="83"/>
      <c r="D15" s="74"/>
      <c r="E15" s="50"/>
      <c r="F15" s="54"/>
      <c r="G15" s="55"/>
      <c r="H15" s="56"/>
      <c r="I15" s="62"/>
      <c r="J15" s="60"/>
      <c r="K15" s="69"/>
      <c r="L15" s="43"/>
      <c r="M15" s="44"/>
      <c r="N15" s="44"/>
    </row>
    <row r="16" spans="1:14" x14ac:dyDescent="0.25">
      <c r="A16" s="8">
        <v>0.54166666666666696</v>
      </c>
      <c r="C16" s="84" t="s">
        <v>10</v>
      </c>
      <c r="D16" s="74"/>
      <c r="E16" s="50"/>
      <c r="F16" s="54"/>
      <c r="G16" s="55"/>
      <c r="H16" s="56"/>
      <c r="I16" s="62"/>
      <c r="J16" s="60"/>
      <c r="K16" s="69"/>
      <c r="L16" s="43"/>
      <c r="M16" s="44"/>
      <c r="N16" s="44"/>
    </row>
    <row r="17" spans="1:14" x14ac:dyDescent="0.25">
      <c r="A17" s="8">
        <v>0.58333333333333304</v>
      </c>
      <c r="C17" s="84"/>
      <c r="D17" s="74"/>
      <c r="E17" s="50"/>
      <c r="F17" s="54"/>
      <c r="G17" s="55"/>
      <c r="H17" s="56"/>
      <c r="I17" s="62"/>
      <c r="J17" s="60"/>
      <c r="K17" s="69"/>
      <c r="L17" s="43"/>
      <c r="M17" s="44"/>
      <c r="N17" s="44"/>
    </row>
    <row r="18" spans="1:14" ht="15" customHeight="1" x14ac:dyDescent="0.25">
      <c r="A18" s="8">
        <v>0.625</v>
      </c>
      <c r="B18" s="48" t="s">
        <v>8</v>
      </c>
      <c r="C18" s="84"/>
      <c r="D18" s="74"/>
      <c r="E18" s="50"/>
      <c r="F18" s="54"/>
      <c r="G18" s="55"/>
      <c r="H18" s="56"/>
      <c r="I18" s="62"/>
      <c r="J18" s="60"/>
      <c r="K18" s="48" t="s">
        <v>58</v>
      </c>
      <c r="L18" s="43"/>
      <c r="M18" s="44"/>
      <c r="N18" s="44"/>
    </row>
    <row r="19" spans="1:14" x14ac:dyDescent="0.25">
      <c r="A19" s="8">
        <v>0.66666666666666696</v>
      </c>
      <c r="B19" s="48"/>
      <c r="C19" s="84"/>
      <c r="D19" s="75"/>
      <c r="E19" s="46" t="s">
        <v>61</v>
      </c>
      <c r="F19" s="54"/>
      <c r="G19" s="55"/>
      <c r="H19" s="56"/>
      <c r="I19" s="62"/>
      <c r="J19" s="60"/>
      <c r="K19" s="48"/>
      <c r="L19" s="43"/>
      <c r="M19" s="44"/>
      <c r="N19" s="44"/>
    </row>
    <row r="20" spans="1:14" x14ac:dyDescent="0.25">
      <c r="A20" s="8">
        <v>0.69791666666666663</v>
      </c>
      <c r="B20" s="81" t="s">
        <v>9</v>
      </c>
      <c r="C20" s="84"/>
      <c r="D20" s="75"/>
      <c r="E20" s="46"/>
      <c r="F20" s="54"/>
      <c r="G20" s="55"/>
      <c r="H20" s="56"/>
      <c r="I20" s="62"/>
      <c r="J20" s="60"/>
      <c r="K20" s="48"/>
      <c r="L20" s="43"/>
      <c r="M20" s="44"/>
      <c r="N20" s="44"/>
    </row>
    <row r="21" spans="1:14" x14ac:dyDescent="0.25">
      <c r="A21" s="8">
        <v>0.70833333333333304</v>
      </c>
      <c r="B21" s="81"/>
      <c r="C21" s="84"/>
      <c r="D21" s="75"/>
      <c r="E21" s="46"/>
      <c r="F21" s="54"/>
      <c r="G21" s="55"/>
      <c r="H21" s="56"/>
      <c r="I21" s="62"/>
      <c r="J21" s="60"/>
      <c r="K21" s="48"/>
      <c r="L21" s="43"/>
      <c r="M21" s="44"/>
      <c r="N21" s="44"/>
    </row>
    <row r="22" spans="1:14" x14ac:dyDescent="0.25">
      <c r="A22" s="8">
        <v>0.75</v>
      </c>
      <c r="B22" s="81"/>
      <c r="C22" s="84"/>
      <c r="D22" s="75"/>
      <c r="E22" s="46"/>
      <c r="F22" s="54"/>
      <c r="G22" s="55"/>
      <c r="H22" s="56"/>
      <c r="I22" s="62"/>
      <c r="J22" s="60"/>
      <c r="K22" s="48"/>
      <c r="L22" s="43"/>
      <c r="M22" s="44"/>
      <c r="N22" s="44"/>
    </row>
    <row r="23" spans="1:14" x14ac:dyDescent="0.25">
      <c r="A23" s="8">
        <v>0.79166666666666696</v>
      </c>
      <c r="B23" s="81"/>
      <c r="C23" s="84"/>
      <c r="D23" s="75"/>
      <c r="E23" s="46"/>
      <c r="F23" s="54"/>
      <c r="G23" s="55"/>
      <c r="H23" s="56"/>
      <c r="I23" s="62"/>
      <c r="J23" s="60"/>
      <c r="K23" s="48"/>
      <c r="L23" s="43"/>
      <c r="M23" s="44"/>
      <c r="N23" s="44"/>
    </row>
    <row r="24" spans="1:14" x14ac:dyDescent="0.25">
      <c r="A24" s="8">
        <v>0.83333333333333304</v>
      </c>
      <c r="B24" s="81"/>
      <c r="C24" s="84"/>
      <c r="D24" s="75"/>
      <c r="E24" s="46"/>
      <c r="F24" s="54"/>
      <c r="G24" s="55"/>
      <c r="H24" s="56"/>
      <c r="I24" s="62"/>
      <c r="J24" s="60"/>
      <c r="K24" s="48"/>
      <c r="L24" s="43"/>
      <c r="M24" s="44"/>
      <c r="N24" s="44"/>
    </row>
    <row r="25" spans="1:14" x14ac:dyDescent="0.25">
      <c r="A25" s="8">
        <v>0.875</v>
      </c>
      <c r="B25" s="81"/>
      <c r="C25" s="84"/>
      <c r="D25" s="76"/>
      <c r="E25" s="46"/>
      <c r="F25" s="54"/>
      <c r="G25" s="55"/>
      <c r="H25" s="56"/>
      <c r="I25" s="62"/>
      <c r="J25" s="60"/>
      <c r="K25" s="48"/>
      <c r="L25" s="43"/>
      <c r="M25" s="44"/>
      <c r="N25" s="44"/>
    </row>
    <row r="26" spans="1:14" ht="15" customHeight="1" x14ac:dyDescent="0.25">
      <c r="A26" s="8">
        <v>0.91666666666666696</v>
      </c>
      <c r="B26" s="81"/>
      <c r="C26" s="84"/>
      <c r="D26" s="49" t="s">
        <v>12</v>
      </c>
      <c r="E26" s="46"/>
      <c r="F26" s="54"/>
      <c r="G26" s="55"/>
      <c r="H26" s="56"/>
      <c r="I26" s="62"/>
      <c r="J26" s="60"/>
      <c r="K26" s="48"/>
      <c r="L26" s="43"/>
      <c r="M26" s="44"/>
      <c r="N26" s="44"/>
    </row>
    <row r="27" spans="1:14" x14ac:dyDescent="0.25">
      <c r="A27" s="8">
        <v>0.95833333333333304</v>
      </c>
      <c r="B27" s="81"/>
      <c r="C27" s="84"/>
      <c r="D27" s="50"/>
      <c r="E27" s="46"/>
      <c r="F27" s="54"/>
      <c r="G27" s="55"/>
      <c r="H27" s="56"/>
      <c r="I27" s="62"/>
      <c r="J27" s="60"/>
      <c r="K27" s="48"/>
      <c r="L27" s="43"/>
      <c r="M27" s="44"/>
      <c r="N27" s="44"/>
    </row>
    <row r="28" spans="1:14" ht="15" customHeight="1" x14ac:dyDescent="0.25">
      <c r="A28" s="8">
        <v>1</v>
      </c>
      <c r="B28" s="81"/>
      <c r="C28" s="84"/>
      <c r="D28" s="50"/>
      <c r="E28" s="47"/>
      <c r="F28" s="57"/>
      <c r="G28" s="58"/>
      <c r="H28" s="59"/>
      <c r="I28" s="62"/>
      <c r="J28" s="60"/>
      <c r="K28" s="48"/>
      <c r="L28" s="43"/>
      <c r="M28" s="44"/>
      <c r="N28" s="44"/>
    </row>
    <row r="29" spans="1:14" x14ac:dyDescent="0.25">
      <c r="A29" s="80" t="s">
        <v>20</v>
      </c>
      <c r="B29" s="1" t="s">
        <v>15</v>
      </c>
      <c r="C29" s="1" t="s">
        <v>17</v>
      </c>
      <c r="D29" s="1" t="s">
        <v>18</v>
      </c>
      <c r="E29" s="1" t="s">
        <v>40</v>
      </c>
      <c r="F29" s="63" t="s">
        <v>42</v>
      </c>
      <c r="G29" s="64"/>
      <c r="H29" s="64"/>
      <c r="I29" s="1" t="s">
        <v>43</v>
      </c>
      <c r="J29" s="1" t="s">
        <v>44</v>
      </c>
      <c r="K29" s="1" t="s">
        <v>18</v>
      </c>
      <c r="L29" s="1" t="s">
        <v>19</v>
      </c>
      <c r="M29" s="1" t="s">
        <v>17</v>
      </c>
      <c r="N29" s="1" t="s">
        <v>16</v>
      </c>
    </row>
    <row r="30" spans="1:14" x14ac:dyDescent="0.25">
      <c r="A30" s="80"/>
      <c r="B30" s="1" t="s">
        <v>16</v>
      </c>
      <c r="D30" s="1" t="s">
        <v>19</v>
      </c>
      <c r="E30" s="1" t="s">
        <v>26</v>
      </c>
      <c r="J30" s="1" t="s">
        <v>45</v>
      </c>
    </row>
    <row r="31" spans="1:14" x14ac:dyDescent="0.25">
      <c r="A31" s="80"/>
      <c r="E31" s="1" t="s">
        <v>41</v>
      </c>
      <c r="J31" s="1" t="s">
        <v>26</v>
      </c>
    </row>
    <row r="32" spans="1:14" x14ac:dyDescent="0.25">
      <c r="A32" s="80"/>
      <c r="E32" s="1"/>
      <c r="I32" s="1" t="s">
        <v>40</v>
      </c>
      <c r="J32" s="1" t="s">
        <v>46</v>
      </c>
    </row>
    <row r="33" spans="1:15" x14ac:dyDescent="0.25">
      <c r="A33" s="80"/>
      <c r="E33" s="1"/>
      <c r="J33" s="1" t="s">
        <v>40</v>
      </c>
    </row>
    <row r="34" spans="1:15" x14ac:dyDescent="0.25">
      <c r="A34" s="80"/>
      <c r="B34" s="1" t="s">
        <v>25</v>
      </c>
      <c r="C34" s="1" t="s">
        <v>25</v>
      </c>
      <c r="D34" s="1" t="s">
        <v>25</v>
      </c>
      <c r="E34" s="1"/>
      <c r="F34" s="65">
        <v>115</v>
      </c>
      <c r="G34" s="65"/>
      <c r="H34" s="65"/>
      <c r="I34" s="1" t="s">
        <v>26</v>
      </c>
      <c r="K34" s="1" t="s">
        <v>25</v>
      </c>
      <c r="L34" s="1" t="s">
        <v>25</v>
      </c>
      <c r="M34" s="1" t="s">
        <v>25</v>
      </c>
      <c r="N34" s="1" t="s">
        <v>25</v>
      </c>
    </row>
    <row r="35" spans="1:15" x14ac:dyDescent="0.25">
      <c r="A35" s="80"/>
      <c r="B35" s="35">
        <v>345</v>
      </c>
      <c r="C35" s="35">
        <v>150</v>
      </c>
      <c r="D35" s="35">
        <v>150</v>
      </c>
      <c r="E35" s="35">
        <v>120</v>
      </c>
      <c r="F35" s="65">
        <v>500</v>
      </c>
      <c r="G35" s="65"/>
      <c r="H35" s="65"/>
      <c r="I35" s="35">
        <v>80</v>
      </c>
      <c r="J35" s="19">
        <v>130</v>
      </c>
      <c r="K35" s="35">
        <v>90</v>
      </c>
      <c r="L35" s="35">
        <v>100</v>
      </c>
      <c r="M35" s="35">
        <v>150</v>
      </c>
      <c r="N35" s="35">
        <v>275</v>
      </c>
      <c r="O35" s="36">
        <f>B50</f>
        <v>2090</v>
      </c>
    </row>
    <row r="36" spans="1:15" x14ac:dyDescent="0.25">
      <c r="A36" s="22" t="s">
        <v>47</v>
      </c>
      <c r="B36" s="21">
        <v>690</v>
      </c>
      <c r="C36" s="21">
        <v>300</v>
      </c>
      <c r="D36" s="31">
        <v>300</v>
      </c>
      <c r="E36" s="32">
        <v>240</v>
      </c>
      <c r="F36" s="70">
        <v>1000</v>
      </c>
      <c r="G36" s="70"/>
      <c r="H36" s="71"/>
      <c r="I36" s="34">
        <v>160</v>
      </c>
      <c r="J36" s="34">
        <v>260</v>
      </c>
      <c r="K36" s="31">
        <v>180</v>
      </c>
      <c r="L36" s="33">
        <v>200</v>
      </c>
      <c r="M36" s="21">
        <v>300</v>
      </c>
      <c r="N36" s="21">
        <v>550</v>
      </c>
      <c r="O36" s="21">
        <f>D50</f>
        <v>4180</v>
      </c>
    </row>
    <row r="38" spans="1:15" x14ac:dyDescent="0.25">
      <c r="A38" s="66" t="s">
        <v>22</v>
      </c>
      <c r="B38" s="7" t="s">
        <v>23</v>
      </c>
      <c r="C38" s="16" t="s">
        <v>24</v>
      </c>
      <c r="D38" s="7" t="s">
        <v>54</v>
      </c>
      <c r="E38" s="25"/>
    </row>
    <row r="39" spans="1:15" x14ac:dyDescent="0.25">
      <c r="A39" s="66"/>
      <c r="B39" s="3">
        <v>345</v>
      </c>
      <c r="C39" s="28">
        <v>345</v>
      </c>
      <c r="D39" s="12">
        <f>B35*2</f>
        <v>690</v>
      </c>
      <c r="E39" s="26"/>
    </row>
    <row r="40" spans="1:15" x14ac:dyDescent="0.25">
      <c r="A40" s="66"/>
      <c r="B40" s="3">
        <v>150</v>
      </c>
      <c r="C40" s="28">
        <v>150</v>
      </c>
      <c r="D40" s="12">
        <f>C35*2</f>
        <v>300</v>
      </c>
      <c r="E40" s="26"/>
    </row>
    <row r="41" spans="1:15" x14ac:dyDescent="0.25">
      <c r="A41" s="66"/>
      <c r="B41" s="3">
        <v>150</v>
      </c>
      <c r="C41" s="28">
        <v>150</v>
      </c>
      <c r="D41" s="12">
        <f>D35*2</f>
        <v>300</v>
      </c>
      <c r="E41" s="26"/>
      <c r="F41" s="24" t="s">
        <v>56</v>
      </c>
    </row>
    <row r="42" spans="1:15" x14ac:dyDescent="0.25">
      <c r="A42" s="66"/>
      <c r="B42" s="3">
        <v>120</v>
      </c>
      <c r="C42" s="28">
        <v>120</v>
      </c>
      <c r="D42" s="12">
        <f>E35*2</f>
        <v>240</v>
      </c>
      <c r="E42" s="26"/>
    </row>
    <row r="43" spans="1:15" x14ac:dyDescent="0.25">
      <c r="A43" s="66"/>
      <c r="B43" s="11">
        <v>500</v>
      </c>
      <c r="C43" s="28">
        <v>115</v>
      </c>
      <c r="D43" s="12">
        <f>F35*2</f>
        <v>1000</v>
      </c>
      <c r="E43" s="26"/>
    </row>
    <row r="44" spans="1:15" x14ac:dyDescent="0.25">
      <c r="A44" s="66"/>
      <c r="B44" s="3">
        <v>80</v>
      </c>
      <c r="C44" s="28">
        <v>80</v>
      </c>
      <c r="D44" s="12">
        <f>I35*2</f>
        <v>160</v>
      </c>
      <c r="E44" s="26"/>
    </row>
    <row r="45" spans="1:15" x14ac:dyDescent="0.25">
      <c r="A45" s="66"/>
      <c r="B45" s="11">
        <v>130</v>
      </c>
      <c r="C45" s="28">
        <v>130</v>
      </c>
      <c r="D45" s="12">
        <f>J35*2</f>
        <v>260</v>
      </c>
      <c r="E45" s="26"/>
    </row>
    <row r="46" spans="1:15" x14ac:dyDescent="0.25">
      <c r="A46" s="66"/>
      <c r="B46" s="3">
        <f>K35</f>
        <v>90</v>
      </c>
      <c r="C46" s="28">
        <v>90</v>
      </c>
      <c r="D46" s="12">
        <f>K35*2</f>
        <v>180</v>
      </c>
      <c r="E46" s="26"/>
    </row>
    <row r="47" spans="1:15" x14ac:dyDescent="0.25">
      <c r="A47" s="66"/>
      <c r="B47" s="3">
        <f>L35</f>
        <v>100</v>
      </c>
      <c r="C47" s="28">
        <v>100</v>
      </c>
      <c r="D47" s="12">
        <f>L35*2</f>
        <v>200</v>
      </c>
      <c r="E47" s="26"/>
    </row>
    <row r="48" spans="1:15" x14ac:dyDescent="0.25">
      <c r="A48" s="66"/>
      <c r="B48" s="4">
        <f>M35</f>
        <v>150</v>
      </c>
      <c r="C48" s="29">
        <v>150</v>
      </c>
      <c r="D48" s="12">
        <f>M35*2</f>
        <v>300</v>
      </c>
      <c r="E48" s="26"/>
    </row>
    <row r="49" spans="1:5" x14ac:dyDescent="0.25">
      <c r="A49" s="66"/>
      <c r="B49" s="3">
        <f>N35</f>
        <v>275</v>
      </c>
      <c r="C49" s="28">
        <v>275</v>
      </c>
      <c r="D49" s="12">
        <f>N35*2</f>
        <v>550</v>
      </c>
      <c r="E49" s="26"/>
    </row>
    <row r="50" spans="1:5" x14ac:dyDescent="0.25">
      <c r="A50" s="67"/>
      <c r="B50" s="5">
        <f>SUM(B39:B49)</f>
        <v>2090</v>
      </c>
      <c r="C50" s="30">
        <f>SUM(C39:C49)</f>
        <v>1705</v>
      </c>
      <c r="D50" s="17">
        <f>SUM(D39:D49)</f>
        <v>4180</v>
      </c>
      <c r="E50" s="27"/>
    </row>
  </sheetData>
  <mergeCells count="26">
    <mergeCell ref="F29:H29"/>
    <mergeCell ref="F35:H35"/>
    <mergeCell ref="A38:A50"/>
    <mergeCell ref="F34:H34"/>
    <mergeCell ref="K3:K17"/>
    <mergeCell ref="F36:H36"/>
    <mergeCell ref="D10:D11"/>
    <mergeCell ref="D12:D25"/>
    <mergeCell ref="D26:D28"/>
    <mergeCell ref="A1:A3"/>
    <mergeCell ref="A29:A35"/>
    <mergeCell ref="B18:B19"/>
    <mergeCell ref="B20:B28"/>
    <mergeCell ref="C3:C15"/>
    <mergeCell ref="C16:C28"/>
    <mergeCell ref="L14:L28"/>
    <mergeCell ref="M3:M11"/>
    <mergeCell ref="M12:M28"/>
    <mergeCell ref="N3:N28"/>
    <mergeCell ref="E19:E28"/>
    <mergeCell ref="K18:K28"/>
    <mergeCell ref="L3:L13"/>
    <mergeCell ref="E3:E18"/>
    <mergeCell ref="F3:H28"/>
    <mergeCell ref="J3:J28"/>
    <mergeCell ref="I3:I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19" workbookViewId="0">
      <selection activeCell="D35" sqref="D35:F35"/>
    </sheetView>
  </sheetViews>
  <sheetFormatPr defaultRowHeight="15" x14ac:dyDescent="0.25"/>
  <cols>
    <col min="2" max="2" width="16.5703125" customWidth="1"/>
    <col min="3" max="3" width="15.85546875" customWidth="1"/>
    <col min="4" max="4" width="17.42578125" customWidth="1"/>
    <col min="7" max="7" width="27.5703125" customWidth="1"/>
    <col min="8" max="8" width="16.28515625" customWidth="1"/>
    <col min="11" max="11" width="16.140625" customWidth="1"/>
    <col min="13" max="13" width="11.140625" customWidth="1"/>
    <col min="14" max="14" width="13.42578125" customWidth="1"/>
    <col min="15" max="15" width="12.140625" bestFit="1" customWidth="1"/>
  </cols>
  <sheetData>
    <row r="1" spans="1:14" x14ac:dyDescent="0.25">
      <c r="A1" s="77" t="s">
        <v>7</v>
      </c>
      <c r="B1" s="6">
        <v>42357</v>
      </c>
      <c r="C1" s="6">
        <v>42358</v>
      </c>
      <c r="D1" s="6">
        <v>42359</v>
      </c>
      <c r="E1" s="6">
        <v>42360</v>
      </c>
      <c r="F1" s="6">
        <v>42361</v>
      </c>
      <c r="G1" s="6">
        <v>42362</v>
      </c>
      <c r="H1" s="6">
        <v>42363</v>
      </c>
      <c r="I1" s="6">
        <v>42364</v>
      </c>
      <c r="J1" s="6">
        <v>42365</v>
      </c>
      <c r="K1" s="6">
        <v>42366</v>
      </c>
      <c r="L1" s="6">
        <v>42367</v>
      </c>
      <c r="M1" s="6">
        <v>42368</v>
      </c>
      <c r="N1" s="6">
        <v>42369</v>
      </c>
    </row>
    <row r="2" spans="1:14" x14ac:dyDescent="0.25">
      <c r="A2" s="78"/>
      <c r="B2" s="7" t="s">
        <v>5</v>
      </c>
      <c r="C2" s="7" t="s">
        <v>6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27</v>
      </c>
      <c r="J2" s="7" t="s">
        <v>6</v>
      </c>
      <c r="K2" s="7" t="s">
        <v>0</v>
      </c>
      <c r="L2" s="7" t="s">
        <v>1</v>
      </c>
      <c r="M2" s="7" t="s">
        <v>2</v>
      </c>
      <c r="N2" s="7" t="s">
        <v>3</v>
      </c>
    </row>
    <row r="3" spans="1:14" ht="15" customHeight="1" x14ac:dyDescent="0.25">
      <c r="A3" s="79"/>
      <c r="C3" s="92" t="s">
        <v>33</v>
      </c>
      <c r="D3" s="100" t="s">
        <v>23</v>
      </c>
      <c r="E3" s="100"/>
      <c r="F3" s="100"/>
      <c r="G3" s="101" t="s">
        <v>31</v>
      </c>
      <c r="H3" s="60" t="s">
        <v>32</v>
      </c>
      <c r="I3" s="87" t="s">
        <v>34</v>
      </c>
      <c r="J3" s="87"/>
      <c r="K3" s="88" t="s">
        <v>35</v>
      </c>
      <c r="L3" s="88"/>
      <c r="M3" s="95" t="s">
        <v>36</v>
      </c>
      <c r="N3" s="96" t="s">
        <v>37</v>
      </c>
    </row>
    <row r="4" spans="1:14" x14ac:dyDescent="0.25">
      <c r="A4" s="8">
        <v>4.1666666666666664E-2</v>
      </c>
      <c r="C4" s="92"/>
      <c r="D4" s="100"/>
      <c r="E4" s="100"/>
      <c r="F4" s="100"/>
      <c r="G4" s="101"/>
      <c r="H4" s="60"/>
      <c r="I4" s="87"/>
      <c r="J4" s="87"/>
      <c r="K4" s="88"/>
      <c r="L4" s="88"/>
      <c r="M4" s="95"/>
      <c r="N4" s="96"/>
    </row>
    <row r="5" spans="1:14" x14ac:dyDescent="0.25">
      <c r="A5" s="8">
        <v>8.3333333333333329E-2</v>
      </c>
      <c r="C5" s="92"/>
      <c r="D5" s="100"/>
      <c r="E5" s="100"/>
      <c r="F5" s="100"/>
      <c r="G5" s="101"/>
      <c r="H5" s="60"/>
      <c r="I5" s="87"/>
      <c r="J5" s="87"/>
      <c r="K5" s="88"/>
      <c r="L5" s="88"/>
      <c r="M5" s="95"/>
      <c r="N5" s="96"/>
    </row>
    <row r="6" spans="1:14" x14ac:dyDescent="0.25">
      <c r="A6" s="8">
        <v>0.125</v>
      </c>
      <c r="C6" s="92"/>
      <c r="D6" s="100"/>
      <c r="E6" s="100"/>
      <c r="F6" s="100"/>
      <c r="G6" s="101"/>
      <c r="H6" s="60"/>
      <c r="I6" s="87"/>
      <c r="J6" s="87"/>
      <c r="K6" s="88"/>
      <c r="L6" s="88"/>
      <c r="M6" s="95"/>
      <c r="N6" s="96"/>
    </row>
    <row r="7" spans="1:14" x14ac:dyDescent="0.25">
      <c r="A7" s="8">
        <v>0.16666666666666699</v>
      </c>
      <c r="C7" s="92"/>
      <c r="D7" s="100"/>
      <c r="E7" s="100"/>
      <c r="F7" s="100"/>
      <c r="G7" s="101"/>
      <c r="H7" s="60"/>
      <c r="I7" s="87"/>
      <c r="J7" s="87"/>
      <c r="K7" s="88"/>
      <c r="L7" s="88"/>
      <c r="M7" s="95"/>
      <c r="N7" s="96"/>
    </row>
    <row r="8" spans="1:14" x14ac:dyDescent="0.25">
      <c r="A8" s="8">
        <v>0.20833333333333301</v>
      </c>
      <c r="C8" s="92"/>
      <c r="D8" s="100"/>
      <c r="E8" s="100"/>
      <c r="F8" s="100"/>
      <c r="G8" s="101"/>
      <c r="H8" s="60"/>
      <c r="I8" s="87"/>
      <c r="J8" s="87"/>
      <c r="K8" s="88"/>
      <c r="L8" s="88"/>
      <c r="M8" s="95"/>
      <c r="N8" s="96"/>
    </row>
    <row r="9" spans="1:14" x14ac:dyDescent="0.25">
      <c r="A9" s="8">
        <v>0.25</v>
      </c>
      <c r="C9" s="92"/>
      <c r="D9" s="100"/>
      <c r="E9" s="100"/>
      <c r="F9" s="100"/>
      <c r="G9" s="101"/>
      <c r="H9" s="60"/>
      <c r="I9" s="87"/>
      <c r="J9" s="87"/>
      <c r="K9" s="88"/>
      <c r="L9" s="88"/>
      <c r="M9" s="95"/>
      <c r="N9" s="96"/>
    </row>
    <row r="10" spans="1:14" x14ac:dyDescent="0.25">
      <c r="A10" s="8">
        <v>0.29166666666666702</v>
      </c>
      <c r="B10" s="89" t="s">
        <v>28</v>
      </c>
      <c r="C10" s="92"/>
      <c r="D10" s="100"/>
      <c r="E10" s="100"/>
      <c r="F10" s="100"/>
      <c r="G10" s="101"/>
      <c r="H10" s="60"/>
      <c r="I10" s="87"/>
      <c r="J10" s="87"/>
      <c r="K10" s="88"/>
      <c r="L10" s="88"/>
      <c r="M10" s="95"/>
      <c r="N10" s="96"/>
    </row>
    <row r="11" spans="1:14" x14ac:dyDescent="0.25">
      <c r="A11" s="8">
        <v>0.33333333333333298</v>
      </c>
      <c r="B11" s="89"/>
      <c r="C11" s="92"/>
      <c r="D11" s="100"/>
      <c r="E11" s="100"/>
      <c r="F11" s="100"/>
      <c r="G11" s="101"/>
      <c r="H11" s="60"/>
      <c r="I11" s="87"/>
      <c r="J11" s="87"/>
      <c r="K11" s="88"/>
      <c r="L11" s="88"/>
      <c r="M11" s="95"/>
      <c r="N11" s="96"/>
    </row>
    <row r="12" spans="1:14" x14ac:dyDescent="0.25">
      <c r="A12" s="8">
        <v>0.375</v>
      </c>
      <c r="C12" s="92"/>
      <c r="D12" s="100"/>
      <c r="E12" s="100"/>
      <c r="F12" s="100"/>
      <c r="G12" s="101"/>
      <c r="H12" s="60"/>
      <c r="I12" s="87"/>
      <c r="J12" s="87"/>
      <c r="K12" s="88"/>
      <c r="L12" s="88"/>
      <c r="M12" s="95"/>
      <c r="N12" s="96"/>
    </row>
    <row r="13" spans="1:14" x14ac:dyDescent="0.25">
      <c r="A13" s="8">
        <v>0.41666666666666702</v>
      </c>
      <c r="C13" s="92"/>
      <c r="D13" s="100"/>
      <c r="E13" s="100"/>
      <c r="F13" s="100"/>
      <c r="G13" s="101"/>
      <c r="H13" s="60"/>
      <c r="I13" s="87"/>
      <c r="J13" s="87"/>
      <c r="K13" s="88"/>
      <c r="L13" s="88"/>
      <c r="M13" s="95"/>
      <c r="N13" s="96"/>
    </row>
    <row r="14" spans="1:14" x14ac:dyDescent="0.25">
      <c r="A14" s="8">
        <v>0.45833333333333298</v>
      </c>
      <c r="C14" s="92"/>
      <c r="D14" s="100"/>
      <c r="E14" s="100"/>
      <c r="F14" s="100"/>
      <c r="G14" s="101"/>
      <c r="H14" s="60"/>
      <c r="I14" s="87"/>
      <c r="J14" s="87"/>
      <c r="K14" s="88"/>
      <c r="L14" s="88"/>
      <c r="M14" s="95"/>
      <c r="N14" s="96"/>
    </row>
    <row r="15" spans="1:14" x14ac:dyDescent="0.25">
      <c r="A15" s="9">
        <v>0.5</v>
      </c>
      <c r="B15" s="90" t="s">
        <v>29</v>
      </c>
      <c r="C15" s="92"/>
      <c r="D15" s="100"/>
      <c r="E15" s="100"/>
      <c r="F15" s="100"/>
      <c r="G15" s="101"/>
      <c r="H15" s="60"/>
      <c r="I15" s="87"/>
      <c r="J15" s="87"/>
      <c r="K15" s="88"/>
      <c r="L15" s="88"/>
      <c r="M15" s="95"/>
      <c r="N15" s="96"/>
    </row>
    <row r="16" spans="1:14" x14ac:dyDescent="0.25">
      <c r="A16" s="8">
        <v>0.54166666666666696</v>
      </c>
      <c r="B16" s="90"/>
      <c r="C16" s="92"/>
      <c r="D16" s="100"/>
      <c r="E16" s="100"/>
      <c r="F16" s="100"/>
      <c r="G16" s="101"/>
      <c r="H16" s="60"/>
      <c r="I16" s="87"/>
      <c r="J16" s="87"/>
      <c r="K16" s="88"/>
      <c r="L16" s="88"/>
      <c r="M16" s="95"/>
      <c r="N16" s="96"/>
    </row>
    <row r="17" spans="1:14" x14ac:dyDescent="0.25">
      <c r="A17" s="8">
        <v>0.58333333333333304</v>
      </c>
      <c r="C17" s="92"/>
      <c r="D17" s="100"/>
      <c r="E17" s="100"/>
      <c r="F17" s="100"/>
      <c r="G17" s="101"/>
      <c r="H17" s="60"/>
      <c r="I17" s="87"/>
      <c r="J17" s="87"/>
      <c r="K17" s="88"/>
      <c r="L17" s="88"/>
      <c r="M17" s="95"/>
      <c r="N17" s="96"/>
    </row>
    <row r="18" spans="1:14" ht="15" customHeight="1" x14ac:dyDescent="0.25">
      <c r="A18" s="8">
        <v>0.625</v>
      </c>
      <c r="B18" s="91" t="s">
        <v>30</v>
      </c>
      <c r="C18" s="92"/>
      <c r="D18" s="100"/>
      <c r="E18" s="100"/>
      <c r="F18" s="100"/>
      <c r="G18" s="101"/>
      <c r="H18" s="60"/>
      <c r="I18" s="87"/>
      <c r="J18" s="87"/>
      <c r="K18" s="88"/>
      <c r="L18" s="88"/>
      <c r="M18" s="95"/>
      <c r="N18" s="96"/>
    </row>
    <row r="19" spans="1:14" x14ac:dyDescent="0.25">
      <c r="A19" s="8">
        <v>0.66666666666666696</v>
      </c>
      <c r="B19" s="91"/>
      <c r="C19" s="92"/>
      <c r="D19" s="100"/>
      <c r="E19" s="100"/>
      <c r="F19" s="100"/>
      <c r="G19" s="101"/>
      <c r="H19" s="60"/>
      <c r="I19" s="87"/>
      <c r="J19" s="87"/>
      <c r="K19" s="88"/>
      <c r="L19" s="88"/>
      <c r="M19" s="95"/>
      <c r="N19" s="96"/>
    </row>
    <row r="20" spans="1:14" x14ac:dyDescent="0.25">
      <c r="A20" s="8">
        <v>0.69791666666666663</v>
      </c>
      <c r="B20" s="91"/>
      <c r="C20" s="92"/>
      <c r="D20" s="100"/>
      <c r="E20" s="100"/>
      <c r="F20" s="100"/>
      <c r="G20" s="101"/>
      <c r="H20" s="60"/>
      <c r="I20" s="87"/>
      <c r="J20" s="87"/>
      <c r="K20" s="88"/>
      <c r="L20" s="88"/>
      <c r="M20" s="95"/>
      <c r="N20" s="96"/>
    </row>
    <row r="21" spans="1:14" x14ac:dyDescent="0.25">
      <c r="A21" s="8">
        <v>0.70833333333333304</v>
      </c>
      <c r="B21" s="91"/>
      <c r="C21" s="92"/>
      <c r="D21" s="100"/>
      <c r="E21" s="100"/>
      <c r="F21" s="100"/>
      <c r="G21" s="101"/>
      <c r="H21" s="60"/>
      <c r="I21" s="87"/>
      <c r="J21" s="87"/>
      <c r="K21" s="88"/>
      <c r="L21" s="88"/>
      <c r="M21" s="95"/>
      <c r="N21" s="96"/>
    </row>
    <row r="22" spans="1:14" x14ac:dyDescent="0.25">
      <c r="A22" s="8">
        <v>0.75</v>
      </c>
      <c r="B22" s="91"/>
      <c r="C22" s="92"/>
      <c r="D22" s="100"/>
      <c r="E22" s="100"/>
      <c r="F22" s="100"/>
      <c r="G22" s="101"/>
      <c r="H22" s="60"/>
      <c r="I22" s="87"/>
      <c r="J22" s="87"/>
      <c r="K22" s="88"/>
      <c r="L22" s="88"/>
      <c r="M22" s="95"/>
      <c r="N22" s="96"/>
    </row>
    <row r="23" spans="1:14" x14ac:dyDescent="0.25">
      <c r="A23" s="8">
        <v>0.79166666666666696</v>
      </c>
      <c r="B23" s="91"/>
      <c r="C23" s="92"/>
      <c r="D23" s="100"/>
      <c r="E23" s="100"/>
      <c r="F23" s="100"/>
      <c r="G23" s="101"/>
      <c r="H23" s="60"/>
      <c r="I23" s="87"/>
      <c r="J23" s="87"/>
      <c r="K23" s="88"/>
      <c r="L23" s="88"/>
      <c r="M23" s="95"/>
      <c r="N23" s="96"/>
    </row>
    <row r="24" spans="1:14" x14ac:dyDescent="0.25">
      <c r="A24" s="8">
        <v>0.83333333333333304</v>
      </c>
      <c r="B24" s="91"/>
      <c r="C24" s="92"/>
      <c r="D24" s="100"/>
      <c r="E24" s="100"/>
      <c r="F24" s="100"/>
      <c r="G24" s="101"/>
      <c r="H24" s="60"/>
      <c r="I24" s="87"/>
      <c r="J24" s="87"/>
      <c r="K24" s="88"/>
      <c r="L24" s="88"/>
      <c r="M24" s="95"/>
      <c r="N24" s="96"/>
    </row>
    <row r="25" spans="1:14" x14ac:dyDescent="0.25">
      <c r="A25" s="8">
        <v>0.875</v>
      </c>
      <c r="B25" s="91"/>
      <c r="C25" s="92"/>
      <c r="D25" s="100"/>
      <c r="E25" s="100"/>
      <c r="F25" s="100"/>
      <c r="G25" s="101"/>
      <c r="H25" s="60"/>
      <c r="I25" s="87"/>
      <c r="J25" s="87"/>
      <c r="K25" s="88"/>
      <c r="L25" s="88"/>
      <c r="M25" s="95"/>
      <c r="N25" s="96"/>
    </row>
    <row r="26" spans="1:14" x14ac:dyDescent="0.25">
      <c r="A26" s="8">
        <v>0.91666666666666696</v>
      </c>
      <c r="B26" s="91"/>
      <c r="C26" s="92"/>
      <c r="D26" s="100"/>
      <c r="E26" s="100"/>
      <c r="F26" s="100"/>
      <c r="G26" s="101"/>
      <c r="H26" s="60"/>
      <c r="I26" s="87"/>
      <c r="J26" s="87"/>
      <c r="K26" s="88"/>
      <c r="L26" s="88"/>
      <c r="M26" s="95"/>
      <c r="N26" s="96"/>
    </row>
    <row r="27" spans="1:14" x14ac:dyDescent="0.25">
      <c r="A27" s="8">
        <v>0.95833333333333304</v>
      </c>
      <c r="B27" s="91"/>
      <c r="C27" s="92"/>
      <c r="D27" s="100"/>
      <c r="E27" s="100"/>
      <c r="F27" s="100"/>
      <c r="G27" s="101"/>
      <c r="H27" s="60"/>
      <c r="I27" s="87"/>
      <c r="J27" s="87"/>
      <c r="K27" s="88"/>
      <c r="L27" s="88"/>
      <c r="M27" s="95"/>
      <c r="N27" s="96"/>
    </row>
    <row r="28" spans="1:14" x14ac:dyDescent="0.25">
      <c r="A28" s="8">
        <v>1</v>
      </c>
      <c r="B28" s="91"/>
      <c r="C28" s="92"/>
      <c r="D28" s="100"/>
      <c r="E28" s="100"/>
      <c r="F28" s="100"/>
      <c r="G28" s="101"/>
      <c r="H28" s="60"/>
      <c r="I28" s="87"/>
      <c r="J28" s="87"/>
      <c r="K28" s="88"/>
      <c r="L28" s="88"/>
      <c r="M28" s="95"/>
      <c r="N28" s="96"/>
    </row>
    <row r="29" spans="1:14" x14ac:dyDescent="0.25">
      <c r="A29" s="80" t="s">
        <v>20</v>
      </c>
      <c r="B29" s="1" t="s">
        <v>38</v>
      </c>
      <c r="C29" s="1" t="s">
        <v>40</v>
      </c>
      <c r="D29" s="63" t="s">
        <v>42</v>
      </c>
      <c r="E29" s="64"/>
      <c r="F29" s="64"/>
      <c r="G29" s="1" t="s">
        <v>43</v>
      </c>
      <c r="H29" s="1" t="s">
        <v>44</v>
      </c>
      <c r="I29" s="1" t="s">
        <v>44</v>
      </c>
      <c r="J29" s="1"/>
      <c r="K29" s="99" t="s">
        <v>50</v>
      </c>
      <c r="L29" s="63"/>
      <c r="M29" s="85" t="s">
        <v>52</v>
      </c>
      <c r="N29" s="85"/>
    </row>
    <row r="30" spans="1:14" x14ac:dyDescent="0.25">
      <c r="A30" s="80"/>
      <c r="B30" s="1" t="s">
        <v>39</v>
      </c>
      <c r="C30" s="1" t="s">
        <v>26</v>
      </c>
      <c r="G30" s="1" t="s">
        <v>40</v>
      </c>
      <c r="H30" s="1" t="s">
        <v>45</v>
      </c>
      <c r="I30" s="1" t="s">
        <v>45</v>
      </c>
      <c r="J30" s="1"/>
      <c r="K30" s="99" t="s">
        <v>51</v>
      </c>
      <c r="L30" s="63"/>
      <c r="M30" s="86"/>
      <c r="N30" s="86"/>
    </row>
    <row r="31" spans="1:14" x14ac:dyDescent="0.25">
      <c r="A31" s="80"/>
      <c r="C31" s="1" t="s">
        <v>41</v>
      </c>
      <c r="G31" s="1" t="s">
        <v>26</v>
      </c>
      <c r="H31" s="1" t="s">
        <v>26</v>
      </c>
      <c r="I31" s="1" t="s">
        <v>26</v>
      </c>
      <c r="J31" s="1"/>
      <c r="K31" s="99" t="s">
        <v>46</v>
      </c>
      <c r="L31" s="63"/>
      <c r="M31" s="86"/>
      <c r="N31" s="86"/>
    </row>
    <row r="32" spans="1:14" x14ac:dyDescent="0.25">
      <c r="A32" s="80"/>
      <c r="G32" s="1" t="s">
        <v>41</v>
      </c>
      <c r="H32" s="1" t="s">
        <v>46</v>
      </c>
      <c r="I32" s="99" t="s">
        <v>40</v>
      </c>
      <c r="J32" s="63"/>
      <c r="M32" s="86"/>
      <c r="N32" s="86"/>
    </row>
    <row r="33" spans="1:15" x14ac:dyDescent="0.25">
      <c r="A33" s="80"/>
      <c r="H33" s="1" t="s">
        <v>40</v>
      </c>
      <c r="M33" s="86"/>
      <c r="N33" s="86"/>
    </row>
    <row r="34" spans="1:15" x14ac:dyDescent="0.25">
      <c r="A34" s="80"/>
    </row>
    <row r="35" spans="1:15" x14ac:dyDescent="0.25">
      <c r="A35" s="80"/>
      <c r="B35" s="19">
        <v>904</v>
      </c>
      <c r="C35" s="19">
        <v>120</v>
      </c>
      <c r="D35" s="65">
        <v>500</v>
      </c>
      <c r="E35" s="65"/>
      <c r="F35" s="65"/>
      <c r="G35" s="19">
        <v>160</v>
      </c>
      <c r="H35" s="19">
        <v>130</v>
      </c>
      <c r="I35" s="65">
        <v>110</v>
      </c>
      <c r="J35" s="65"/>
      <c r="K35" s="97">
        <v>180</v>
      </c>
      <c r="L35" s="98"/>
      <c r="M35" s="19"/>
      <c r="N35" s="19">
        <v>904</v>
      </c>
      <c r="O35" s="19">
        <v>3008</v>
      </c>
    </row>
    <row r="36" spans="1:15" x14ac:dyDescent="0.25">
      <c r="A36" s="22" t="s">
        <v>47</v>
      </c>
      <c r="B36" s="21">
        <v>1808</v>
      </c>
      <c r="C36" s="21">
        <v>240</v>
      </c>
      <c r="D36" s="94">
        <v>1000</v>
      </c>
      <c r="E36" s="70"/>
      <c r="F36" s="71"/>
      <c r="G36" s="21">
        <v>320</v>
      </c>
      <c r="H36" s="21">
        <v>260</v>
      </c>
      <c r="I36" s="93">
        <v>220</v>
      </c>
      <c r="J36" s="93"/>
      <c r="K36" s="94">
        <v>320</v>
      </c>
      <c r="L36" s="71"/>
      <c r="M36" s="21"/>
      <c r="N36" s="21">
        <v>1808</v>
      </c>
      <c r="O36" s="21">
        <v>6016</v>
      </c>
    </row>
    <row r="37" spans="1:15" x14ac:dyDescent="0.25">
      <c r="A37" s="66" t="s">
        <v>22</v>
      </c>
      <c r="B37" s="7" t="s">
        <v>49</v>
      </c>
      <c r="C37" s="7" t="s">
        <v>47</v>
      </c>
      <c r="D37" s="7" t="s">
        <v>48</v>
      </c>
    </row>
    <row r="38" spans="1:15" x14ac:dyDescent="0.25">
      <c r="A38" s="66"/>
      <c r="B38" s="12">
        <f>B35</f>
        <v>904</v>
      </c>
      <c r="C38" s="12">
        <v>1808</v>
      </c>
      <c r="D38" s="12">
        <v>120</v>
      </c>
    </row>
    <row r="39" spans="1:15" x14ac:dyDescent="0.25">
      <c r="A39" s="66"/>
      <c r="B39" s="12">
        <f>C35</f>
        <v>120</v>
      </c>
      <c r="C39" s="12">
        <v>240</v>
      </c>
      <c r="D39" s="12">
        <v>240</v>
      </c>
    </row>
    <row r="40" spans="1:15" x14ac:dyDescent="0.25">
      <c r="A40" s="66"/>
      <c r="B40" s="12">
        <f>D35</f>
        <v>500</v>
      </c>
      <c r="C40" s="12">
        <v>1000</v>
      </c>
      <c r="D40" s="12">
        <v>1000</v>
      </c>
    </row>
    <row r="41" spans="1:15" x14ac:dyDescent="0.25">
      <c r="A41" s="66"/>
      <c r="B41" s="12">
        <v>160</v>
      </c>
      <c r="C41" s="12">
        <v>320</v>
      </c>
      <c r="D41" s="12">
        <v>320</v>
      </c>
    </row>
    <row r="42" spans="1:15" x14ac:dyDescent="0.25">
      <c r="A42" s="66"/>
      <c r="B42" s="12">
        <v>130</v>
      </c>
      <c r="C42" s="12">
        <v>260</v>
      </c>
      <c r="D42" s="12">
        <v>260</v>
      </c>
      <c r="G42" s="24" t="s">
        <v>56</v>
      </c>
    </row>
    <row r="43" spans="1:15" x14ac:dyDescent="0.25">
      <c r="A43" s="66"/>
      <c r="B43" s="12">
        <v>110</v>
      </c>
      <c r="C43" s="12">
        <v>220</v>
      </c>
      <c r="D43" s="12">
        <v>220</v>
      </c>
    </row>
    <row r="44" spans="1:15" x14ac:dyDescent="0.25">
      <c r="A44" s="66"/>
      <c r="B44" s="12">
        <v>180</v>
      </c>
      <c r="C44" s="12">
        <v>360</v>
      </c>
      <c r="D44" s="12">
        <v>360</v>
      </c>
    </row>
    <row r="45" spans="1:15" x14ac:dyDescent="0.25">
      <c r="A45" s="66"/>
      <c r="B45" s="12"/>
      <c r="C45" s="12">
        <v>0</v>
      </c>
      <c r="D45" s="12">
        <v>0</v>
      </c>
    </row>
    <row r="46" spans="1:15" x14ac:dyDescent="0.25">
      <c r="A46" s="66"/>
      <c r="B46" s="12"/>
      <c r="C46" s="12">
        <v>0</v>
      </c>
      <c r="D46" s="12">
        <v>0</v>
      </c>
    </row>
    <row r="47" spans="1:15" x14ac:dyDescent="0.25">
      <c r="A47" s="66"/>
      <c r="B47" s="12">
        <f>M35</f>
        <v>0</v>
      </c>
      <c r="C47" s="12"/>
      <c r="D47" s="12"/>
    </row>
    <row r="48" spans="1:15" x14ac:dyDescent="0.25">
      <c r="A48" s="66"/>
      <c r="B48" s="12">
        <f>N35</f>
        <v>904</v>
      </c>
      <c r="C48" s="12">
        <v>1808</v>
      </c>
      <c r="D48" s="12">
        <v>120</v>
      </c>
    </row>
    <row r="49" spans="1:4" x14ac:dyDescent="0.25">
      <c r="A49" s="67"/>
      <c r="B49" s="23">
        <f>SUM(B38:B48)</f>
        <v>3008</v>
      </c>
      <c r="C49" s="17">
        <f>SUM(C38:C48)</f>
        <v>6016</v>
      </c>
      <c r="D49" s="13">
        <f>SUM(D38:D48)</f>
        <v>2640</v>
      </c>
    </row>
  </sheetData>
  <mergeCells count="26">
    <mergeCell ref="I36:J36"/>
    <mergeCell ref="D36:F36"/>
    <mergeCell ref="K36:L36"/>
    <mergeCell ref="M3:M28"/>
    <mergeCell ref="N3:N28"/>
    <mergeCell ref="D35:F35"/>
    <mergeCell ref="D29:F29"/>
    <mergeCell ref="I35:J35"/>
    <mergeCell ref="K35:L35"/>
    <mergeCell ref="I32:J32"/>
    <mergeCell ref="K29:L29"/>
    <mergeCell ref="K30:L30"/>
    <mergeCell ref="K31:L31"/>
    <mergeCell ref="D3:F28"/>
    <mergeCell ref="G3:G28"/>
    <mergeCell ref="H3:H28"/>
    <mergeCell ref="A37:A49"/>
    <mergeCell ref="B10:B11"/>
    <mergeCell ref="B15:B16"/>
    <mergeCell ref="B18:B28"/>
    <mergeCell ref="C3:C28"/>
    <mergeCell ref="M29:N33"/>
    <mergeCell ref="A29:A35"/>
    <mergeCell ref="I3:J28"/>
    <mergeCell ref="K3:L28"/>
    <mergeCell ref="A1:A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C4" workbookViewId="0">
      <selection activeCell="F50" sqref="F50"/>
    </sheetView>
  </sheetViews>
  <sheetFormatPr defaultRowHeight="15" x14ac:dyDescent="0.25"/>
  <cols>
    <col min="2" max="2" width="18.28515625" customWidth="1"/>
    <col min="3" max="3" width="17.85546875" customWidth="1"/>
    <col min="4" max="4" width="18.85546875" customWidth="1"/>
    <col min="6" max="6" width="12.140625" bestFit="1" customWidth="1"/>
    <col min="7" max="7" width="27.85546875" customWidth="1"/>
    <col min="8" max="8" width="18.140625" customWidth="1"/>
    <col min="11" max="11" width="19.7109375" customWidth="1"/>
    <col min="12" max="12" width="17.7109375" customWidth="1"/>
    <col min="13" max="13" width="12.140625" bestFit="1" customWidth="1"/>
  </cols>
  <sheetData>
    <row r="1" spans="1:12" x14ac:dyDescent="0.25">
      <c r="A1" s="77" t="s">
        <v>7</v>
      </c>
      <c r="B1" s="6">
        <v>42359</v>
      </c>
      <c r="C1" s="6">
        <v>42360</v>
      </c>
      <c r="D1" s="6">
        <v>42361</v>
      </c>
      <c r="E1" s="6">
        <v>42362</v>
      </c>
      <c r="F1" s="6">
        <v>42363</v>
      </c>
      <c r="G1" s="6">
        <v>42364</v>
      </c>
      <c r="H1" s="6">
        <v>42365</v>
      </c>
      <c r="I1" s="6">
        <v>42366</v>
      </c>
      <c r="J1" s="6">
        <v>42367</v>
      </c>
      <c r="K1" s="6">
        <v>42368</v>
      </c>
      <c r="L1" s="6">
        <v>42369</v>
      </c>
    </row>
    <row r="2" spans="1:12" x14ac:dyDescent="0.25">
      <c r="A2" s="78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27</v>
      </c>
      <c r="H2" s="7" t="s">
        <v>6</v>
      </c>
      <c r="I2" s="7" t="s">
        <v>0</v>
      </c>
      <c r="J2" s="7" t="s">
        <v>1</v>
      </c>
      <c r="K2" s="7" t="s">
        <v>2</v>
      </c>
      <c r="L2" s="7" t="s">
        <v>3</v>
      </c>
    </row>
    <row r="3" spans="1:12" ht="15" customHeight="1" x14ac:dyDescent="0.25">
      <c r="A3" s="79"/>
      <c r="C3" s="92" t="s">
        <v>33</v>
      </c>
      <c r="D3" s="100" t="s">
        <v>23</v>
      </c>
      <c r="E3" s="100"/>
      <c r="F3" s="100"/>
      <c r="G3" s="101" t="s">
        <v>31</v>
      </c>
      <c r="H3" s="60" t="s">
        <v>32</v>
      </c>
      <c r="I3" s="87" t="s">
        <v>34</v>
      </c>
      <c r="J3" s="87"/>
      <c r="K3" s="95" t="s">
        <v>36</v>
      </c>
      <c r="L3" s="96" t="s">
        <v>37</v>
      </c>
    </row>
    <row r="4" spans="1:12" x14ac:dyDescent="0.25">
      <c r="A4" s="8">
        <v>4.1666666666666664E-2</v>
      </c>
      <c r="C4" s="92"/>
      <c r="D4" s="100"/>
      <c r="E4" s="100"/>
      <c r="F4" s="100"/>
      <c r="G4" s="101"/>
      <c r="H4" s="60"/>
      <c r="I4" s="87"/>
      <c r="J4" s="87"/>
      <c r="K4" s="95"/>
      <c r="L4" s="96"/>
    </row>
    <row r="5" spans="1:12" x14ac:dyDescent="0.25">
      <c r="A5" s="8">
        <v>8.3333333333333329E-2</v>
      </c>
      <c r="C5" s="92"/>
      <c r="D5" s="100"/>
      <c r="E5" s="100"/>
      <c r="F5" s="100"/>
      <c r="G5" s="101"/>
      <c r="H5" s="60"/>
      <c r="I5" s="87"/>
      <c r="J5" s="87"/>
      <c r="K5" s="95"/>
      <c r="L5" s="96"/>
    </row>
    <row r="6" spans="1:12" x14ac:dyDescent="0.25">
      <c r="A6" s="8">
        <v>0.125</v>
      </c>
      <c r="C6" s="92"/>
      <c r="D6" s="100"/>
      <c r="E6" s="100"/>
      <c r="F6" s="100"/>
      <c r="G6" s="101"/>
      <c r="H6" s="60"/>
      <c r="I6" s="87"/>
      <c r="J6" s="87"/>
      <c r="K6" s="95"/>
      <c r="L6" s="96"/>
    </row>
    <row r="7" spans="1:12" x14ac:dyDescent="0.25">
      <c r="A7" s="8">
        <v>0.16666666666666699</v>
      </c>
      <c r="C7" s="92"/>
      <c r="D7" s="100"/>
      <c r="E7" s="100"/>
      <c r="F7" s="100"/>
      <c r="G7" s="101"/>
      <c r="H7" s="60"/>
      <c r="I7" s="87"/>
      <c r="J7" s="87"/>
      <c r="K7" s="95"/>
      <c r="L7" s="96"/>
    </row>
    <row r="8" spans="1:12" x14ac:dyDescent="0.25">
      <c r="A8" s="8">
        <v>0.20833333333333301</v>
      </c>
      <c r="C8" s="92"/>
      <c r="D8" s="100"/>
      <c r="E8" s="100"/>
      <c r="F8" s="100"/>
      <c r="G8" s="101"/>
      <c r="H8" s="60"/>
      <c r="I8" s="87"/>
      <c r="J8" s="87"/>
      <c r="K8" s="95"/>
      <c r="L8" s="96"/>
    </row>
    <row r="9" spans="1:12" x14ac:dyDescent="0.25">
      <c r="A9" s="8">
        <v>0.25</v>
      </c>
      <c r="C9" s="92"/>
      <c r="D9" s="100"/>
      <c r="E9" s="100"/>
      <c r="F9" s="100"/>
      <c r="G9" s="101"/>
      <c r="H9" s="60"/>
      <c r="I9" s="87"/>
      <c r="J9" s="87"/>
      <c r="K9" s="95"/>
      <c r="L9" s="96"/>
    </row>
    <row r="10" spans="1:12" ht="15" customHeight="1" x14ac:dyDescent="0.25">
      <c r="A10" s="8">
        <v>0.29166666666666702</v>
      </c>
      <c r="B10" s="89" t="s">
        <v>28</v>
      </c>
      <c r="C10" s="92"/>
      <c r="D10" s="100"/>
      <c r="E10" s="100"/>
      <c r="F10" s="100"/>
      <c r="G10" s="101"/>
      <c r="H10" s="60"/>
      <c r="I10" s="87"/>
      <c r="J10" s="87"/>
      <c r="K10" s="95"/>
      <c r="L10" s="96"/>
    </row>
    <row r="11" spans="1:12" x14ac:dyDescent="0.25">
      <c r="A11" s="8">
        <v>0.33333333333333298</v>
      </c>
      <c r="B11" s="89"/>
      <c r="C11" s="92"/>
      <c r="D11" s="100"/>
      <c r="E11" s="100"/>
      <c r="F11" s="100"/>
      <c r="G11" s="101"/>
      <c r="H11" s="60"/>
      <c r="I11" s="87"/>
      <c r="J11" s="87"/>
      <c r="K11" s="95"/>
      <c r="L11" s="96"/>
    </row>
    <row r="12" spans="1:12" x14ac:dyDescent="0.25">
      <c r="A12" s="8">
        <v>0.375</v>
      </c>
      <c r="C12" s="92"/>
      <c r="D12" s="100"/>
      <c r="E12" s="100"/>
      <c r="F12" s="100"/>
      <c r="G12" s="101"/>
      <c r="H12" s="60"/>
      <c r="I12" s="87"/>
      <c r="J12" s="87"/>
      <c r="K12" s="95"/>
      <c r="L12" s="96"/>
    </row>
    <row r="13" spans="1:12" x14ac:dyDescent="0.25">
      <c r="A13" s="8">
        <v>0.41666666666666702</v>
      </c>
      <c r="C13" s="92"/>
      <c r="D13" s="100"/>
      <c r="E13" s="100"/>
      <c r="F13" s="100"/>
      <c r="G13" s="101"/>
      <c r="H13" s="60"/>
      <c r="I13" s="87"/>
      <c r="J13" s="87"/>
      <c r="K13" s="95"/>
      <c r="L13" s="96"/>
    </row>
    <row r="14" spans="1:12" x14ac:dyDescent="0.25">
      <c r="A14" s="8">
        <v>0.45833333333333298</v>
      </c>
      <c r="C14" s="92"/>
      <c r="D14" s="100"/>
      <c r="E14" s="100"/>
      <c r="F14" s="100"/>
      <c r="G14" s="101"/>
      <c r="H14" s="60"/>
      <c r="I14" s="87"/>
      <c r="J14" s="87"/>
      <c r="K14" s="95"/>
      <c r="L14" s="96"/>
    </row>
    <row r="15" spans="1:12" ht="15" customHeight="1" x14ac:dyDescent="0.25">
      <c r="A15" s="9">
        <v>0.5</v>
      </c>
      <c r="B15" s="90" t="s">
        <v>29</v>
      </c>
      <c r="C15" s="92"/>
      <c r="D15" s="100"/>
      <c r="E15" s="100"/>
      <c r="F15" s="100"/>
      <c r="G15" s="101"/>
      <c r="H15" s="60"/>
      <c r="I15" s="87"/>
      <c r="J15" s="87"/>
      <c r="K15" s="95"/>
      <c r="L15" s="96"/>
    </row>
    <row r="16" spans="1:12" x14ac:dyDescent="0.25">
      <c r="A16" s="8">
        <v>0.54166666666666696</v>
      </c>
      <c r="B16" s="90"/>
      <c r="C16" s="92"/>
      <c r="D16" s="100"/>
      <c r="E16" s="100"/>
      <c r="F16" s="100"/>
      <c r="G16" s="101"/>
      <c r="H16" s="60"/>
      <c r="I16" s="87"/>
      <c r="J16" s="87"/>
      <c r="K16" s="95"/>
      <c r="L16" s="96"/>
    </row>
    <row r="17" spans="1:12" x14ac:dyDescent="0.25">
      <c r="A17" s="8">
        <v>0.58333333333333304</v>
      </c>
      <c r="C17" s="92"/>
      <c r="D17" s="100"/>
      <c r="E17" s="100"/>
      <c r="F17" s="100"/>
      <c r="G17" s="101"/>
      <c r="H17" s="60"/>
      <c r="I17" s="87"/>
      <c r="J17" s="87"/>
      <c r="K17" s="95"/>
      <c r="L17" s="96"/>
    </row>
    <row r="18" spans="1:12" ht="15" customHeight="1" x14ac:dyDescent="0.25">
      <c r="A18" s="8">
        <v>0.625</v>
      </c>
      <c r="B18" s="91" t="s">
        <v>30</v>
      </c>
      <c r="C18" s="92"/>
      <c r="D18" s="100"/>
      <c r="E18" s="100"/>
      <c r="F18" s="100"/>
      <c r="G18" s="101"/>
      <c r="H18" s="60"/>
      <c r="I18" s="87"/>
      <c r="J18" s="87"/>
      <c r="K18" s="95"/>
      <c r="L18" s="96"/>
    </row>
    <row r="19" spans="1:12" x14ac:dyDescent="0.25">
      <c r="A19" s="8">
        <v>0.66666666666666696</v>
      </c>
      <c r="B19" s="91"/>
      <c r="C19" s="92"/>
      <c r="D19" s="100"/>
      <c r="E19" s="100"/>
      <c r="F19" s="100"/>
      <c r="G19" s="101"/>
      <c r="H19" s="60"/>
      <c r="I19" s="87"/>
      <c r="J19" s="87"/>
      <c r="K19" s="95"/>
      <c r="L19" s="96"/>
    </row>
    <row r="20" spans="1:12" x14ac:dyDescent="0.25">
      <c r="A20" s="8">
        <v>0.69791666666666663</v>
      </c>
      <c r="B20" s="91"/>
      <c r="C20" s="92"/>
      <c r="D20" s="100"/>
      <c r="E20" s="100"/>
      <c r="F20" s="100"/>
      <c r="G20" s="101"/>
      <c r="H20" s="60"/>
      <c r="I20" s="87"/>
      <c r="J20" s="87"/>
      <c r="K20" s="95"/>
      <c r="L20" s="96"/>
    </row>
    <row r="21" spans="1:12" x14ac:dyDescent="0.25">
      <c r="A21" s="8">
        <v>0.70833333333333304</v>
      </c>
      <c r="B21" s="91"/>
      <c r="C21" s="92"/>
      <c r="D21" s="100"/>
      <c r="E21" s="100"/>
      <c r="F21" s="100"/>
      <c r="G21" s="101"/>
      <c r="H21" s="60"/>
      <c r="I21" s="87"/>
      <c r="J21" s="87"/>
      <c r="K21" s="95"/>
      <c r="L21" s="96"/>
    </row>
    <row r="22" spans="1:12" x14ac:dyDescent="0.25">
      <c r="A22" s="8">
        <v>0.75</v>
      </c>
      <c r="B22" s="91"/>
      <c r="C22" s="92"/>
      <c r="D22" s="100"/>
      <c r="E22" s="100"/>
      <c r="F22" s="100"/>
      <c r="G22" s="101"/>
      <c r="H22" s="60"/>
      <c r="I22" s="87"/>
      <c r="J22" s="87"/>
      <c r="K22" s="95"/>
      <c r="L22" s="96"/>
    </row>
    <row r="23" spans="1:12" x14ac:dyDescent="0.25">
      <c r="A23" s="8">
        <v>0.79166666666666696</v>
      </c>
      <c r="B23" s="91"/>
      <c r="C23" s="92"/>
      <c r="D23" s="100"/>
      <c r="E23" s="100"/>
      <c r="F23" s="100"/>
      <c r="G23" s="101"/>
      <c r="H23" s="60"/>
      <c r="I23" s="87"/>
      <c r="J23" s="87"/>
      <c r="K23" s="95"/>
      <c r="L23" s="96"/>
    </row>
    <row r="24" spans="1:12" x14ac:dyDescent="0.25">
      <c r="A24" s="8">
        <v>0.83333333333333304</v>
      </c>
      <c r="B24" s="91"/>
      <c r="C24" s="92"/>
      <c r="D24" s="100"/>
      <c r="E24" s="100"/>
      <c r="F24" s="100"/>
      <c r="G24" s="101"/>
      <c r="H24" s="60"/>
      <c r="I24" s="87"/>
      <c r="J24" s="87"/>
      <c r="K24" s="95"/>
      <c r="L24" s="96"/>
    </row>
    <row r="25" spans="1:12" x14ac:dyDescent="0.25">
      <c r="A25" s="8">
        <v>0.875</v>
      </c>
      <c r="B25" s="91"/>
      <c r="C25" s="92"/>
      <c r="D25" s="100"/>
      <c r="E25" s="100"/>
      <c r="F25" s="100"/>
      <c r="G25" s="101"/>
      <c r="H25" s="60"/>
      <c r="I25" s="87"/>
      <c r="J25" s="87"/>
      <c r="K25" s="95"/>
      <c r="L25" s="96"/>
    </row>
    <row r="26" spans="1:12" x14ac:dyDescent="0.25">
      <c r="A26" s="8">
        <v>0.91666666666666696</v>
      </c>
      <c r="B26" s="91"/>
      <c r="C26" s="92"/>
      <c r="D26" s="100"/>
      <c r="E26" s="100"/>
      <c r="F26" s="100"/>
      <c r="G26" s="101"/>
      <c r="H26" s="60"/>
      <c r="I26" s="87"/>
      <c r="J26" s="87"/>
      <c r="K26" s="95"/>
      <c r="L26" s="96"/>
    </row>
    <row r="27" spans="1:12" x14ac:dyDescent="0.25">
      <c r="A27" s="8">
        <v>0.95833333333333304</v>
      </c>
      <c r="B27" s="91"/>
      <c r="C27" s="92"/>
      <c r="D27" s="100"/>
      <c r="E27" s="100"/>
      <c r="F27" s="100"/>
      <c r="G27" s="101"/>
      <c r="H27" s="60"/>
      <c r="I27" s="87"/>
      <c r="J27" s="87"/>
      <c r="K27" s="95"/>
      <c r="L27" s="96"/>
    </row>
    <row r="28" spans="1:12" x14ac:dyDescent="0.25">
      <c r="A28" s="8">
        <v>1</v>
      </c>
      <c r="B28" s="108"/>
      <c r="C28" s="107"/>
      <c r="D28" s="106"/>
      <c r="E28" s="106"/>
      <c r="F28" s="106"/>
      <c r="G28" s="105"/>
      <c r="H28" s="104"/>
      <c r="I28" s="109"/>
      <c r="J28" s="109"/>
      <c r="K28" s="102"/>
      <c r="L28" s="103"/>
    </row>
    <row r="29" spans="1:12" x14ac:dyDescent="0.25">
      <c r="A29" s="80" t="s">
        <v>20</v>
      </c>
      <c r="B29" s="1" t="s">
        <v>38</v>
      </c>
      <c r="C29" s="1" t="s">
        <v>40</v>
      </c>
      <c r="D29" s="63" t="s">
        <v>42</v>
      </c>
      <c r="E29" s="64"/>
      <c r="F29" s="64"/>
      <c r="G29" s="1" t="s">
        <v>43</v>
      </c>
      <c r="H29" s="1" t="s">
        <v>44</v>
      </c>
      <c r="I29" s="1" t="s">
        <v>44</v>
      </c>
      <c r="J29" s="1"/>
      <c r="K29" s="1" t="s">
        <v>26</v>
      </c>
      <c r="L29" s="1" t="s">
        <v>38</v>
      </c>
    </row>
    <row r="30" spans="1:12" x14ac:dyDescent="0.25">
      <c r="A30" s="80"/>
      <c r="B30" s="1" t="s">
        <v>39</v>
      </c>
      <c r="C30" s="1" t="s">
        <v>26</v>
      </c>
      <c r="G30" s="1" t="s">
        <v>40</v>
      </c>
      <c r="H30" s="1" t="s">
        <v>45</v>
      </c>
      <c r="I30" s="1" t="s">
        <v>45</v>
      </c>
      <c r="J30" s="1"/>
      <c r="K30" s="2" t="s">
        <v>40</v>
      </c>
      <c r="L30" s="1" t="s">
        <v>39</v>
      </c>
    </row>
    <row r="31" spans="1:12" x14ac:dyDescent="0.25">
      <c r="A31" s="80"/>
      <c r="C31" s="1" t="s">
        <v>41</v>
      </c>
      <c r="G31" s="1" t="s">
        <v>26</v>
      </c>
      <c r="H31" s="1" t="s">
        <v>26</v>
      </c>
      <c r="I31" s="1" t="s">
        <v>26</v>
      </c>
      <c r="J31" s="1"/>
      <c r="K31" s="15"/>
    </row>
    <row r="32" spans="1:12" x14ac:dyDescent="0.25">
      <c r="A32" s="80"/>
      <c r="G32" s="1" t="s">
        <v>41</v>
      </c>
      <c r="H32" s="1" t="s">
        <v>46</v>
      </c>
      <c r="I32" s="99" t="s">
        <v>40</v>
      </c>
      <c r="J32" s="63"/>
      <c r="K32" s="15"/>
    </row>
    <row r="33" spans="1:13" x14ac:dyDescent="0.25">
      <c r="A33" s="80"/>
      <c r="H33" s="1" t="s">
        <v>40</v>
      </c>
      <c r="K33" s="15"/>
    </row>
    <row r="34" spans="1:13" x14ac:dyDescent="0.25">
      <c r="A34" s="80"/>
      <c r="K34" s="14"/>
      <c r="M34" t="s">
        <v>55</v>
      </c>
    </row>
    <row r="35" spans="1:13" x14ac:dyDescent="0.25">
      <c r="A35" s="80"/>
      <c r="B35" s="19">
        <v>904</v>
      </c>
      <c r="C35" s="19">
        <v>120</v>
      </c>
      <c r="D35" s="65">
        <v>500</v>
      </c>
      <c r="E35" s="65"/>
      <c r="F35" s="65"/>
      <c r="G35" s="19">
        <v>160</v>
      </c>
      <c r="H35" s="19">
        <v>130</v>
      </c>
      <c r="I35" s="65">
        <v>110</v>
      </c>
      <c r="J35" s="65"/>
      <c r="K35" s="19">
        <v>80</v>
      </c>
      <c r="L35" s="19">
        <v>904</v>
      </c>
      <c r="M35" s="19">
        <v>2908</v>
      </c>
    </row>
    <row r="36" spans="1:13" x14ac:dyDescent="0.25">
      <c r="A36" s="20" t="s">
        <v>47</v>
      </c>
      <c r="B36" s="21">
        <v>1808</v>
      </c>
      <c r="C36" s="21">
        <v>240</v>
      </c>
      <c r="D36" s="21"/>
      <c r="E36" s="21"/>
      <c r="F36" s="21">
        <v>1000</v>
      </c>
      <c r="G36" s="21">
        <v>320</v>
      </c>
      <c r="H36" s="21">
        <v>260</v>
      </c>
      <c r="I36" s="93">
        <v>220</v>
      </c>
      <c r="J36" s="93"/>
      <c r="K36" s="21">
        <v>160</v>
      </c>
      <c r="L36" s="21">
        <v>1808</v>
      </c>
      <c r="M36" s="21">
        <v>5816</v>
      </c>
    </row>
    <row r="37" spans="1:13" x14ac:dyDescent="0.25">
      <c r="A37" s="66" t="s">
        <v>22</v>
      </c>
      <c r="B37" s="18" t="s">
        <v>49</v>
      </c>
      <c r="C37" s="18" t="s">
        <v>48</v>
      </c>
      <c r="D37" s="18" t="s">
        <v>53</v>
      </c>
    </row>
    <row r="38" spans="1:13" x14ac:dyDescent="0.25">
      <c r="A38" s="66"/>
      <c r="B38" s="12">
        <v>904</v>
      </c>
      <c r="C38" s="12">
        <v>120</v>
      </c>
      <c r="D38" s="12">
        <v>1808</v>
      </c>
    </row>
    <row r="39" spans="1:13" x14ac:dyDescent="0.25">
      <c r="A39" s="66"/>
      <c r="B39" s="12">
        <v>120</v>
      </c>
      <c r="C39" s="12">
        <v>240</v>
      </c>
      <c r="D39" s="12">
        <v>240</v>
      </c>
    </row>
    <row r="40" spans="1:13" x14ac:dyDescent="0.25">
      <c r="A40" s="66"/>
      <c r="B40" s="12">
        <v>500</v>
      </c>
      <c r="C40" s="12">
        <v>1000</v>
      </c>
      <c r="D40" s="12">
        <v>1000</v>
      </c>
    </row>
    <row r="41" spans="1:13" x14ac:dyDescent="0.25">
      <c r="A41" s="66"/>
      <c r="B41" s="12">
        <v>160</v>
      </c>
      <c r="C41" s="12">
        <v>320</v>
      </c>
      <c r="D41" s="12">
        <v>320</v>
      </c>
    </row>
    <row r="42" spans="1:13" x14ac:dyDescent="0.25">
      <c r="A42" s="66"/>
      <c r="B42" s="12">
        <v>130</v>
      </c>
      <c r="C42" s="12">
        <v>160</v>
      </c>
      <c r="D42" s="12">
        <v>260</v>
      </c>
    </row>
    <row r="43" spans="1:13" x14ac:dyDescent="0.25">
      <c r="A43" s="66"/>
      <c r="B43" s="12">
        <v>110</v>
      </c>
      <c r="C43" s="12">
        <v>220</v>
      </c>
      <c r="D43" s="12">
        <v>220</v>
      </c>
      <c r="G43" s="24" t="s">
        <v>57</v>
      </c>
    </row>
    <row r="44" spans="1:13" x14ac:dyDescent="0.25">
      <c r="A44" s="66"/>
      <c r="B44" s="12">
        <v>80</v>
      </c>
      <c r="C44" s="12">
        <v>80</v>
      </c>
      <c r="D44" s="12">
        <v>160</v>
      </c>
    </row>
    <row r="45" spans="1:13" x14ac:dyDescent="0.25">
      <c r="A45" s="66"/>
      <c r="B45" s="12">
        <v>904</v>
      </c>
      <c r="C45" s="12">
        <v>120</v>
      </c>
      <c r="D45" s="12">
        <v>1808</v>
      </c>
    </row>
    <row r="46" spans="1:13" x14ac:dyDescent="0.25">
      <c r="A46" s="66"/>
      <c r="B46" s="12"/>
      <c r="C46" s="12"/>
      <c r="D46" s="12"/>
    </row>
    <row r="47" spans="1:13" x14ac:dyDescent="0.25">
      <c r="A47" s="66"/>
      <c r="B47" s="12"/>
      <c r="C47" s="12"/>
      <c r="D47" s="12"/>
    </row>
    <row r="48" spans="1:13" x14ac:dyDescent="0.25">
      <c r="A48" s="66"/>
      <c r="B48" s="12"/>
      <c r="C48" s="12"/>
      <c r="D48" s="12"/>
    </row>
    <row r="49" spans="1:4" x14ac:dyDescent="0.25">
      <c r="A49" s="67"/>
      <c r="B49" s="23">
        <f>SUM(B38:B48)</f>
        <v>2908</v>
      </c>
      <c r="C49" s="13">
        <f>SUM(C38:C48)</f>
        <v>2260</v>
      </c>
      <c r="D49" s="17">
        <f>SUM(D38:D48)</f>
        <v>5816</v>
      </c>
    </row>
  </sheetData>
  <mergeCells count="18">
    <mergeCell ref="I36:J36"/>
    <mergeCell ref="A37:A49"/>
    <mergeCell ref="H3:H28"/>
    <mergeCell ref="G3:G28"/>
    <mergeCell ref="D3:F28"/>
    <mergeCell ref="C3:C28"/>
    <mergeCell ref="B10:B11"/>
    <mergeCell ref="B15:B16"/>
    <mergeCell ref="B18:B28"/>
    <mergeCell ref="D29:F29"/>
    <mergeCell ref="D35:F35"/>
    <mergeCell ref="A29:A35"/>
    <mergeCell ref="I3:J28"/>
    <mergeCell ref="K3:K28"/>
    <mergeCell ref="L3:L28"/>
    <mergeCell ref="A1:A3"/>
    <mergeCell ref="I32:J32"/>
    <mergeCell ref="I35:J3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31" workbookViewId="0">
      <selection activeCell="M11" sqref="M11"/>
    </sheetView>
  </sheetViews>
  <sheetFormatPr defaultRowHeight="15" x14ac:dyDescent="0.25"/>
  <cols>
    <col min="2" max="2" width="19.140625" customWidth="1"/>
    <col min="3" max="3" width="18.7109375" customWidth="1"/>
    <col min="4" max="4" width="22.28515625" customWidth="1"/>
    <col min="6" max="6" width="14.140625" customWidth="1"/>
    <col min="7" max="7" width="16.7109375" customWidth="1"/>
    <col min="8" max="8" width="18" customWidth="1"/>
    <col min="10" max="10" width="15.42578125" customWidth="1"/>
    <col min="11" max="11" width="21.5703125" customWidth="1"/>
    <col min="12" max="12" width="12.7109375" customWidth="1"/>
  </cols>
  <sheetData>
    <row r="1" spans="1:11" x14ac:dyDescent="0.25">
      <c r="A1" s="77" t="s">
        <v>7</v>
      </c>
      <c r="B1" s="6">
        <v>42359</v>
      </c>
      <c r="C1" s="6">
        <v>42360</v>
      </c>
      <c r="D1" s="6">
        <v>42361</v>
      </c>
      <c r="E1" s="6">
        <v>42362</v>
      </c>
      <c r="F1" s="6">
        <v>42363</v>
      </c>
      <c r="G1" s="6">
        <v>42364</v>
      </c>
      <c r="H1" s="6">
        <v>42365</v>
      </c>
      <c r="I1" s="6">
        <v>42366</v>
      </c>
      <c r="J1" s="6">
        <v>42367</v>
      </c>
      <c r="K1" s="6">
        <v>42368</v>
      </c>
    </row>
    <row r="2" spans="1:11" x14ac:dyDescent="0.25">
      <c r="A2" s="78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27</v>
      </c>
      <c r="H2" s="7" t="s">
        <v>6</v>
      </c>
      <c r="I2" s="7" t="s">
        <v>0</v>
      </c>
      <c r="J2" s="7" t="s">
        <v>1</v>
      </c>
      <c r="K2" s="7" t="s">
        <v>2</v>
      </c>
    </row>
    <row r="3" spans="1:11" ht="15" customHeight="1" x14ac:dyDescent="0.25">
      <c r="A3" s="79"/>
      <c r="C3" s="92" t="s">
        <v>33</v>
      </c>
      <c r="D3" s="100" t="s">
        <v>23</v>
      </c>
      <c r="E3" s="100"/>
      <c r="F3" s="100"/>
      <c r="G3" s="101" t="s">
        <v>31</v>
      </c>
      <c r="H3" s="60" t="s">
        <v>64</v>
      </c>
      <c r="I3" s="87" t="s">
        <v>63</v>
      </c>
      <c r="J3" s="87"/>
      <c r="K3" s="96" t="s">
        <v>37</v>
      </c>
    </row>
    <row r="4" spans="1:11" x14ac:dyDescent="0.25">
      <c r="A4" s="8">
        <v>4.1666666666666664E-2</v>
      </c>
      <c r="C4" s="92"/>
      <c r="D4" s="100"/>
      <c r="E4" s="100"/>
      <c r="F4" s="100"/>
      <c r="G4" s="101"/>
      <c r="H4" s="60"/>
      <c r="I4" s="87"/>
      <c r="J4" s="87"/>
      <c r="K4" s="96"/>
    </row>
    <row r="5" spans="1:11" x14ac:dyDescent="0.25">
      <c r="A5" s="8">
        <v>8.3333333333333329E-2</v>
      </c>
      <c r="C5" s="92"/>
      <c r="D5" s="100"/>
      <c r="E5" s="100"/>
      <c r="F5" s="100"/>
      <c r="G5" s="101"/>
      <c r="H5" s="60"/>
      <c r="I5" s="87"/>
      <c r="J5" s="87"/>
      <c r="K5" s="96"/>
    </row>
    <row r="6" spans="1:11" x14ac:dyDescent="0.25">
      <c r="A6" s="8">
        <v>0.125</v>
      </c>
      <c r="C6" s="92"/>
      <c r="D6" s="100"/>
      <c r="E6" s="100"/>
      <c r="F6" s="100"/>
      <c r="G6" s="101"/>
      <c r="H6" s="60"/>
      <c r="I6" s="87"/>
      <c r="J6" s="87"/>
      <c r="K6" s="96"/>
    </row>
    <row r="7" spans="1:11" x14ac:dyDescent="0.25">
      <c r="A7" s="8">
        <v>0.16666666666666699</v>
      </c>
      <c r="C7" s="92"/>
      <c r="D7" s="100"/>
      <c r="E7" s="100"/>
      <c r="F7" s="100"/>
      <c r="G7" s="101"/>
      <c r="H7" s="60"/>
      <c r="I7" s="87"/>
      <c r="J7" s="87"/>
      <c r="K7" s="96"/>
    </row>
    <row r="8" spans="1:11" x14ac:dyDescent="0.25">
      <c r="A8" s="8">
        <v>0.20833333333333301</v>
      </c>
      <c r="C8" s="92"/>
      <c r="D8" s="100"/>
      <c r="E8" s="100"/>
      <c r="F8" s="100"/>
      <c r="G8" s="101"/>
      <c r="H8" s="60"/>
      <c r="I8" s="87"/>
      <c r="J8" s="87"/>
      <c r="K8" s="96"/>
    </row>
    <row r="9" spans="1:11" x14ac:dyDescent="0.25">
      <c r="A9" s="8">
        <v>0.25</v>
      </c>
      <c r="C9" s="92"/>
      <c r="D9" s="100"/>
      <c r="E9" s="100"/>
      <c r="F9" s="100"/>
      <c r="G9" s="101"/>
      <c r="H9" s="60"/>
      <c r="I9" s="87"/>
      <c r="J9" s="87"/>
      <c r="K9" s="96"/>
    </row>
    <row r="10" spans="1:11" x14ac:dyDescent="0.25">
      <c r="A10" s="8">
        <v>0.29166666666666702</v>
      </c>
      <c r="B10" s="89" t="s">
        <v>28</v>
      </c>
      <c r="C10" s="92"/>
      <c r="D10" s="100"/>
      <c r="E10" s="100"/>
      <c r="F10" s="100"/>
      <c r="G10" s="101"/>
      <c r="H10" s="60"/>
      <c r="I10" s="87"/>
      <c r="J10" s="87"/>
      <c r="K10" s="96"/>
    </row>
    <row r="11" spans="1:11" x14ac:dyDescent="0.25">
      <c r="A11" s="8">
        <v>0.33333333333333298</v>
      </c>
      <c r="B11" s="89"/>
      <c r="C11" s="92"/>
      <c r="D11" s="100"/>
      <c r="E11" s="100"/>
      <c r="F11" s="100"/>
      <c r="G11" s="101"/>
      <c r="H11" s="60"/>
      <c r="I11" s="87"/>
      <c r="J11" s="87"/>
      <c r="K11" s="96"/>
    </row>
    <row r="12" spans="1:11" x14ac:dyDescent="0.25">
      <c r="A12" s="8">
        <v>0.375</v>
      </c>
      <c r="C12" s="92"/>
      <c r="D12" s="100"/>
      <c r="E12" s="100"/>
      <c r="F12" s="100"/>
      <c r="G12" s="101"/>
      <c r="H12" s="60"/>
      <c r="I12" s="87"/>
      <c r="J12" s="87"/>
      <c r="K12" s="96"/>
    </row>
    <row r="13" spans="1:11" x14ac:dyDescent="0.25">
      <c r="A13" s="8">
        <v>0.41666666666666702</v>
      </c>
      <c r="C13" s="92"/>
      <c r="D13" s="100"/>
      <c r="E13" s="100"/>
      <c r="F13" s="100"/>
      <c r="G13" s="101"/>
      <c r="H13" s="60"/>
      <c r="I13" s="87"/>
      <c r="J13" s="87"/>
      <c r="K13" s="96"/>
    </row>
    <row r="14" spans="1:11" x14ac:dyDescent="0.25">
      <c r="A14" s="8">
        <v>0.45833333333333298</v>
      </c>
      <c r="C14" s="92"/>
      <c r="D14" s="100"/>
      <c r="E14" s="100"/>
      <c r="F14" s="100"/>
      <c r="G14" s="101"/>
      <c r="H14" s="60"/>
      <c r="I14" s="87"/>
      <c r="J14" s="87"/>
      <c r="K14" s="96"/>
    </row>
    <row r="15" spans="1:11" x14ac:dyDescent="0.25">
      <c r="A15" s="9">
        <v>0.5</v>
      </c>
      <c r="B15" s="90" t="s">
        <v>29</v>
      </c>
      <c r="C15" s="92"/>
      <c r="D15" s="100"/>
      <c r="E15" s="100"/>
      <c r="F15" s="100"/>
      <c r="G15" s="101"/>
      <c r="H15" s="60"/>
      <c r="I15" s="87"/>
      <c r="J15" s="87"/>
      <c r="K15" s="96"/>
    </row>
    <row r="16" spans="1:11" x14ac:dyDescent="0.25">
      <c r="A16" s="8">
        <v>0.54166666666666696</v>
      </c>
      <c r="B16" s="90"/>
      <c r="C16" s="92"/>
      <c r="D16" s="100"/>
      <c r="E16" s="100"/>
      <c r="F16" s="100"/>
      <c r="G16" s="101"/>
      <c r="H16" s="60"/>
      <c r="I16" s="87"/>
      <c r="J16" s="87"/>
      <c r="K16" s="96"/>
    </row>
    <row r="17" spans="1:11" x14ac:dyDescent="0.25">
      <c r="A17" s="8">
        <v>0.58333333333333304</v>
      </c>
      <c r="C17" s="92"/>
      <c r="D17" s="100"/>
      <c r="E17" s="100"/>
      <c r="F17" s="100"/>
      <c r="G17" s="101"/>
      <c r="H17" s="60"/>
      <c r="I17" s="87"/>
      <c r="J17" s="87"/>
      <c r="K17" s="96"/>
    </row>
    <row r="18" spans="1:11" x14ac:dyDescent="0.25">
      <c r="A18" s="8">
        <v>0.625</v>
      </c>
      <c r="B18" s="91" t="s">
        <v>30</v>
      </c>
      <c r="C18" s="92"/>
      <c r="D18" s="100"/>
      <c r="E18" s="100"/>
      <c r="F18" s="100"/>
      <c r="G18" s="101"/>
      <c r="H18" s="60"/>
      <c r="I18" s="87"/>
      <c r="J18" s="87"/>
      <c r="K18" s="96"/>
    </row>
    <row r="19" spans="1:11" x14ac:dyDescent="0.25">
      <c r="A19" s="8">
        <v>0.66666666666666696</v>
      </c>
      <c r="B19" s="91"/>
      <c r="C19" s="92"/>
      <c r="D19" s="100"/>
      <c r="E19" s="100"/>
      <c r="F19" s="100"/>
      <c r="G19" s="101"/>
      <c r="H19" s="60"/>
      <c r="I19" s="87"/>
      <c r="J19" s="87"/>
      <c r="K19" s="96"/>
    </row>
    <row r="20" spans="1:11" x14ac:dyDescent="0.25">
      <c r="A20" s="8">
        <v>0.69791666666666663</v>
      </c>
      <c r="B20" s="91"/>
      <c r="C20" s="92"/>
      <c r="D20" s="100"/>
      <c r="E20" s="100"/>
      <c r="F20" s="100"/>
      <c r="G20" s="101"/>
      <c r="H20" s="60"/>
      <c r="I20" s="87"/>
      <c r="J20" s="87"/>
      <c r="K20" s="96"/>
    </row>
    <row r="21" spans="1:11" x14ac:dyDescent="0.25">
      <c r="A21" s="8">
        <v>0.70833333333333304</v>
      </c>
      <c r="B21" s="91"/>
      <c r="C21" s="92"/>
      <c r="D21" s="100"/>
      <c r="E21" s="100"/>
      <c r="F21" s="100"/>
      <c r="G21" s="101"/>
      <c r="H21" s="60"/>
      <c r="I21" s="87"/>
      <c r="J21" s="87"/>
      <c r="K21" s="96"/>
    </row>
    <row r="22" spans="1:11" x14ac:dyDescent="0.25">
      <c r="A22" s="8">
        <v>0.75</v>
      </c>
      <c r="B22" s="91"/>
      <c r="C22" s="92"/>
      <c r="D22" s="100"/>
      <c r="E22" s="100"/>
      <c r="F22" s="100"/>
      <c r="G22" s="101"/>
      <c r="H22" s="60"/>
      <c r="I22" s="87"/>
      <c r="J22" s="87"/>
      <c r="K22" s="96"/>
    </row>
    <row r="23" spans="1:11" x14ac:dyDescent="0.25">
      <c r="A23" s="8">
        <v>0.79166666666666696</v>
      </c>
      <c r="B23" s="91"/>
      <c r="C23" s="92"/>
      <c r="D23" s="100"/>
      <c r="E23" s="100"/>
      <c r="F23" s="100"/>
      <c r="G23" s="101"/>
      <c r="H23" s="60"/>
      <c r="I23" s="87"/>
      <c r="J23" s="87"/>
      <c r="K23" s="96"/>
    </row>
    <row r="24" spans="1:11" x14ac:dyDescent="0.25">
      <c r="A24" s="8">
        <v>0.83333333333333304</v>
      </c>
      <c r="B24" s="91"/>
      <c r="C24" s="92"/>
      <c r="D24" s="100"/>
      <c r="E24" s="100"/>
      <c r="F24" s="100"/>
      <c r="G24" s="101"/>
      <c r="H24" s="60"/>
      <c r="I24" s="87"/>
      <c r="J24" s="87"/>
      <c r="K24" s="96"/>
    </row>
    <row r="25" spans="1:11" x14ac:dyDescent="0.25">
      <c r="A25" s="8">
        <v>0.875</v>
      </c>
      <c r="B25" s="91"/>
      <c r="C25" s="92"/>
      <c r="D25" s="100"/>
      <c r="E25" s="100"/>
      <c r="F25" s="100"/>
      <c r="G25" s="101"/>
      <c r="H25" s="60"/>
      <c r="I25" s="87"/>
      <c r="J25" s="87"/>
      <c r="K25" s="96"/>
    </row>
    <row r="26" spans="1:11" x14ac:dyDescent="0.25">
      <c r="A26" s="8">
        <v>0.91666666666666696</v>
      </c>
      <c r="B26" s="91"/>
      <c r="C26" s="92"/>
      <c r="D26" s="100"/>
      <c r="E26" s="100"/>
      <c r="F26" s="100"/>
      <c r="G26" s="101"/>
      <c r="H26" s="60"/>
      <c r="I26" s="87"/>
      <c r="J26" s="87"/>
      <c r="K26" s="96"/>
    </row>
    <row r="27" spans="1:11" x14ac:dyDescent="0.25">
      <c r="A27" s="8">
        <v>0.95833333333333304</v>
      </c>
      <c r="B27" s="91"/>
      <c r="C27" s="92"/>
      <c r="D27" s="100"/>
      <c r="E27" s="100"/>
      <c r="F27" s="100"/>
      <c r="G27" s="101"/>
      <c r="H27" s="60"/>
      <c r="I27" s="87"/>
      <c r="J27" s="87"/>
      <c r="K27" s="96"/>
    </row>
    <row r="28" spans="1:11" x14ac:dyDescent="0.25">
      <c r="A28" s="8">
        <v>1</v>
      </c>
      <c r="B28" s="108"/>
      <c r="C28" s="107"/>
      <c r="D28" s="106"/>
      <c r="E28" s="106"/>
      <c r="F28" s="106"/>
      <c r="G28" s="105"/>
      <c r="H28" s="104"/>
      <c r="I28" s="109"/>
      <c r="J28" s="109"/>
      <c r="K28" s="103"/>
    </row>
    <row r="29" spans="1:11" x14ac:dyDescent="0.25">
      <c r="A29" s="80" t="s">
        <v>20</v>
      </c>
      <c r="B29" s="1" t="s">
        <v>38</v>
      </c>
      <c r="C29" s="1" t="s">
        <v>40</v>
      </c>
      <c r="D29" s="63" t="s">
        <v>42</v>
      </c>
      <c r="E29" s="64"/>
      <c r="F29" s="64"/>
      <c r="G29" s="1" t="s">
        <v>43</v>
      </c>
      <c r="H29" s="1" t="s">
        <v>44</v>
      </c>
      <c r="I29" s="1" t="s">
        <v>44</v>
      </c>
      <c r="J29" s="1"/>
      <c r="K29" s="1" t="s">
        <v>38</v>
      </c>
    </row>
    <row r="30" spans="1:11" x14ac:dyDescent="0.25">
      <c r="A30" s="80"/>
      <c r="B30" s="1" t="s">
        <v>39</v>
      </c>
      <c r="C30" s="1" t="s">
        <v>26</v>
      </c>
      <c r="G30" s="1" t="s">
        <v>40</v>
      </c>
      <c r="H30" s="1" t="s">
        <v>45</v>
      </c>
      <c r="I30" s="1" t="s">
        <v>45</v>
      </c>
      <c r="J30" s="1"/>
      <c r="K30" s="1" t="s">
        <v>39</v>
      </c>
    </row>
    <row r="31" spans="1:11" x14ac:dyDescent="0.25">
      <c r="A31" s="80"/>
      <c r="C31" s="1" t="s">
        <v>41</v>
      </c>
      <c r="G31" s="1" t="s">
        <v>26</v>
      </c>
      <c r="H31" s="1" t="s">
        <v>26</v>
      </c>
      <c r="I31" s="1" t="s">
        <v>26</v>
      </c>
      <c r="J31" s="1"/>
    </row>
    <row r="32" spans="1:11" x14ac:dyDescent="0.25">
      <c r="A32" s="80"/>
      <c r="G32" s="1" t="s">
        <v>41</v>
      </c>
      <c r="H32" s="1" t="s">
        <v>46</v>
      </c>
      <c r="I32" s="99" t="s">
        <v>40</v>
      </c>
      <c r="J32" s="63"/>
    </row>
    <row r="33" spans="1:12" x14ac:dyDescent="0.25">
      <c r="A33" s="80"/>
      <c r="H33" s="1" t="s">
        <v>40</v>
      </c>
    </row>
    <row r="34" spans="1:12" x14ac:dyDescent="0.25">
      <c r="A34" s="80"/>
      <c r="L34" t="s">
        <v>55</v>
      </c>
    </row>
    <row r="35" spans="1:12" x14ac:dyDescent="0.25">
      <c r="A35" s="80"/>
      <c r="B35" s="19">
        <v>904</v>
      </c>
      <c r="C35" s="19">
        <v>120</v>
      </c>
      <c r="D35" s="65">
        <v>500</v>
      </c>
      <c r="E35" s="65"/>
      <c r="F35" s="65"/>
      <c r="G35" s="19">
        <v>160</v>
      </c>
      <c r="H35" s="19">
        <v>130</v>
      </c>
      <c r="I35" s="65">
        <v>110</v>
      </c>
      <c r="J35" s="65"/>
      <c r="K35" s="19">
        <v>904</v>
      </c>
      <c r="L35" s="19">
        <f>B49</f>
        <v>2828</v>
      </c>
    </row>
    <row r="36" spans="1:12" x14ac:dyDescent="0.25">
      <c r="A36" s="20" t="s">
        <v>47</v>
      </c>
      <c r="B36" s="21">
        <v>1808</v>
      </c>
      <c r="C36" s="21">
        <v>240</v>
      </c>
      <c r="D36" s="21"/>
      <c r="E36" s="21"/>
      <c r="F36" s="21">
        <v>1000</v>
      </c>
      <c r="G36" s="21">
        <v>320</v>
      </c>
      <c r="H36" s="21">
        <v>260</v>
      </c>
      <c r="I36" s="93">
        <v>220</v>
      </c>
      <c r="J36" s="93"/>
      <c r="K36" s="21">
        <v>1808</v>
      </c>
      <c r="L36" s="21">
        <f>D49</f>
        <v>5656</v>
      </c>
    </row>
    <row r="37" spans="1:12" x14ac:dyDescent="0.25">
      <c r="A37" s="66" t="s">
        <v>22</v>
      </c>
      <c r="B37" s="18" t="s">
        <v>49</v>
      </c>
      <c r="C37" s="18" t="s">
        <v>48</v>
      </c>
      <c r="D37" s="18" t="s">
        <v>53</v>
      </c>
    </row>
    <row r="38" spans="1:12" x14ac:dyDescent="0.25">
      <c r="A38" s="66"/>
      <c r="B38" s="12">
        <v>904</v>
      </c>
      <c r="C38" s="12">
        <v>120</v>
      </c>
      <c r="D38" s="12">
        <v>1808</v>
      </c>
    </row>
    <row r="39" spans="1:12" x14ac:dyDescent="0.25">
      <c r="A39" s="66"/>
      <c r="B39" s="12">
        <v>120</v>
      </c>
      <c r="C39" s="12">
        <v>240</v>
      </c>
      <c r="D39" s="12">
        <v>240</v>
      </c>
    </row>
    <row r="40" spans="1:12" x14ac:dyDescent="0.25">
      <c r="A40" s="66"/>
      <c r="B40" s="12">
        <v>500</v>
      </c>
      <c r="C40" s="12">
        <v>1000</v>
      </c>
      <c r="D40" s="12">
        <v>1000</v>
      </c>
    </row>
    <row r="41" spans="1:12" x14ac:dyDescent="0.25">
      <c r="A41" s="66"/>
      <c r="B41" s="12">
        <v>160</v>
      </c>
      <c r="C41" s="12">
        <v>320</v>
      </c>
      <c r="D41" s="12">
        <v>320</v>
      </c>
    </row>
    <row r="42" spans="1:12" x14ac:dyDescent="0.25">
      <c r="A42" s="66"/>
      <c r="B42" s="12">
        <v>130</v>
      </c>
      <c r="C42" s="12">
        <v>160</v>
      </c>
      <c r="D42" s="12">
        <v>260</v>
      </c>
    </row>
    <row r="43" spans="1:12" x14ac:dyDescent="0.25">
      <c r="A43" s="66"/>
      <c r="B43" s="12">
        <v>110</v>
      </c>
      <c r="C43" s="12">
        <v>220</v>
      </c>
      <c r="D43" s="12">
        <v>220</v>
      </c>
      <c r="G43" s="24" t="s">
        <v>57</v>
      </c>
    </row>
    <row r="44" spans="1:12" x14ac:dyDescent="0.25">
      <c r="A44" s="66"/>
      <c r="B44" s="12"/>
      <c r="C44" s="12"/>
      <c r="D44" s="12"/>
    </row>
    <row r="45" spans="1:12" x14ac:dyDescent="0.25">
      <c r="A45" s="66"/>
      <c r="B45" s="12">
        <v>904</v>
      </c>
      <c r="C45" s="12">
        <v>120</v>
      </c>
      <c r="D45" s="12">
        <v>1808</v>
      </c>
    </row>
    <row r="46" spans="1:12" x14ac:dyDescent="0.25">
      <c r="A46" s="66"/>
      <c r="B46" s="12"/>
      <c r="C46" s="12"/>
      <c r="D46" s="12"/>
    </row>
    <row r="47" spans="1:12" x14ac:dyDescent="0.25">
      <c r="A47" s="66"/>
      <c r="B47" s="12"/>
      <c r="C47" s="12"/>
      <c r="D47" s="12"/>
    </row>
    <row r="48" spans="1:12" x14ac:dyDescent="0.25">
      <c r="A48" s="66"/>
      <c r="B48" s="12"/>
      <c r="C48" s="12"/>
      <c r="D48" s="12"/>
    </row>
    <row r="49" spans="1:4" x14ac:dyDescent="0.25">
      <c r="A49" s="67"/>
      <c r="B49" s="23">
        <f>SUM(B38:B48)</f>
        <v>2828</v>
      </c>
      <c r="C49" s="13">
        <f>SUM(C38:C48)</f>
        <v>2180</v>
      </c>
      <c r="D49" s="17">
        <f>SUM(D38:D48)</f>
        <v>5656</v>
      </c>
    </row>
  </sheetData>
  <mergeCells count="17">
    <mergeCell ref="H3:H28"/>
    <mergeCell ref="I3:J28"/>
    <mergeCell ref="I36:J36"/>
    <mergeCell ref="A37:A49"/>
    <mergeCell ref="K3:K28"/>
    <mergeCell ref="B10:B11"/>
    <mergeCell ref="B15:B16"/>
    <mergeCell ref="B18:B28"/>
    <mergeCell ref="A29:A35"/>
    <mergeCell ref="D29:F29"/>
    <mergeCell ref="I32:J32"/>
    <mergeCell ref="D35:F35"/>
    <mergeCell ref="I35:J35"/>
    <mergeCell ref="A1:A3"/>
    <mergeCell ref="C3:C28"/>
    <mergeCell ref="D3:F28"/>
    <mergeCell ref="G3:G2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3" sqref="A13:M13"/>
    </sheetView>
  </sheetViews>
  <sheetFormatPr defaultRowHeight="15" x14ac:dyDescent="0.25"/>
  <cols>
    <col min="1" max="1" width="15.5703125" customWidth="1"/>
    <col min="3" max="3" width="15.7109375" customWidth="1"/>
    <col min="4" max="4" width="12.140625" bestFit="1" customWidth="1"/>
  </cols>
  <sheetData>
    <row r="1" spans="1:13" x14ac:dyDescent="0.25">
      <c r="A1" s="41" t="s">
        <v>65</v>
      </c>
      <c r="B1" s="41" t="s">
        <v>66</v>
      </c>
      <c r="C1" s="41" t="s">
        <v>67</v>
      </c>
    </row>
    <row r="2" spans="1:13" x14ac:dyDescent="0.25">
      <c r="A2" s="10" t="s">
        <v>68</v>
      </c>
      <c r="B2" s="10" t="s">
        <v>70</v>
      </c>
      <c r="C2" s="37">
        <v>4180</v>
      </c>
    </row>
    <row r="3" spans="1:13" x14ac:dyDescent="0.25">
      <c r="A3" s="10" t="s">
        <v>69</v>
      </c>
      <c r="B3" s="10" t="s">
        <v>70</v>
      </c>
      <c r="C3" s="38">
        <v>6016</v>
      </c>
    </row>
    <row r="4" spans="1:13" x14ac:dyDescent="0.25">
      <c r="A4" s="10" t="s">
        <v>69</v>
      </c>
      <c r="B4" s="10" t="s">
        <v>71</v>
      </c>
      <c r="C4" s="38">
        <v>5816</v>
      </c>
    </row>
    <row r="5" spans="1:13" x14ac:dyDescent="0.25">
      <c r="A5" s="10" t="s">
        <v>69</v>
      </c>
      <c r="B5" s="10" t="s">
        <v>72</v>
      </c>
      <c r="C5" s="38">
        <v>5656</v>
      </c>
    </row>
    <row r="7" spans="1:13" x14ac:dyDescent="0.25">
      <c r="A7" s="111" t="s">
        <v>73</v>
      </c>
      <c r="B7" s="111"/>
      <c r="C7" s="111"/>
      <c r="D7" s="111"/>
    </row>
    <row r="8" spans="1:13" x14ac:dyDescent="0.25">
      <c r="A8" s="39" t="s">
        <v>68</v>
      </c>
      <c r="B8" s="39" t="s">
        <v>70</v>
      </c>
      <c r="C8" s="40">
        <v>4180</v>
      </c>
      <c r="D8" s="112">
        <f>C9-C8</f>
        <v>1836</v>
      </c>
    </row>
    <row r="9" spans="1:13" x14ac:dyDescent="0.25">
      <c r="A9" s="10" t="s">
        <v>69</v>
      </c>
      <c r="B9" s="10" t="s">
        <v>70</v>
      </c>
      <c r="C9" s="38">
        <v>6016</v>
      </c>
      <c r="D9" s="112"/>
    </row>
    <row r="10" spans="1:13" x14ac:dyDescent="0.25">
      <c r="A10" s="113" t="s">
        <v>74</v>
      </c>
      <c r="B10" s="113"/>
      <c r="C10" s="113"/>
      <c r="D10" s="113"/>
      <c r="E10" s="113"/>
      <c r="F10" s="113"/>
      <c r="G10" s="113"/>
      <c r="H10" s="113"/>
    </row>
    <row r="11" spans="1:13" x14ac:dyDescent="0.25">
      <c r="A11" s="114" t="s">
        <v>75</v>
      </c>
      <c r="B11" s="114"/>
      <c r="C11" s="114"/>
      <c r="D11" s="114"/>
      <c r="E11" s="114"/>
      <c r="F11" s="114"/>
      <c r="G11" s="114"/>
      <c r="H11" s="114"/>
      <c r="I11" s="114"/>
      <c r="J11" s="114"/>
    </row>
    <row r="12" spans="1:13" x14ac:dyDescent="0.25">
      <c r="A12" s="115"/>
      <c r="B12" s="115"/>
      <c r="C12" s="115"/>
      <c r="D12" s="115"/>
      <c r="E12" s="115"/>
      <c r="F12" s="115"/>
      <c r="G12" s="115"/>
      <c r="H12" s="115"/>
      <c r="I12" s="115"/>
      <c r="J12" s="115"/>
    </row>
    <row r="13" spans="1:13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</row>
  </sheetData>
  <mergeCells count="6">
    <mergeCell ref="A13:M13"/>
    <mergeCell ref="A7:D7"/>
    <mergeCell ref="D8:D9"/>
    <mergeCell ref="A10:H10"/>
    <mergeCell ref="A11:J11"/>
    <mergeCell ref="A12:J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ÔNIBUS 13 DIAS</vt:lpstr>
      <vt:lpstr>AVIÃO 13 DIAS</vt:lpstr>
      <vt:lpstr>AVIÃO 11 DIAS</vt:lpstr>
      <vt:lpstr>AVIÃO 10 DIAS</vt:lpstr>
      <vt:lpstr>DIFERENÇA $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Hellyfer</dc:creator>
  <cp:lastModifiedBy>Hellyfer</cp:lastModifiedBy>
  <cp:lastPrinted>2015-09-22T19:39:18Z</cp:lastPrinted>
  <dcterms:created xsi:type="dcterms:W3CDTF">2015-08-24T18:04:20Z</dcterms:created>
  <dcterms:modified xsi:type="dcterms:W3CDTF">2015-09-22T20:15:51Z</dcterms:modified>
</cp:coreProperties>
</file>