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30" windowWidth="7635" windowHeight="7245"/>
  </bookViews>
  <sheets>
    <sheet name="Roteiro e Custos" sheetId="1" r:id="rId1"/>
    <sheet name="Mochilas" sheetId="5" r:id="rId2"/>
    <sheet name="Mapas" sheetId="6" r:id="rId3"/>
    <sheet name="Links" sheetId="7" r:id="rId4"/>
  </sheets>
  <calcPr calcId="145621"/>
</workbook>
</file>

<file path=xl/calcChain.xml><?xml version="1.0" encoding="utf-8"?>
<calcChain xmlns="http://schemas.openxmlformats.org/spreadsheetml/2006/main">
  <c r="B128" i="1" l="1"/>
  <c r="B127" i="1"/>
  <c r="B125" i="1"/>
  <c r="B121" i="1"/>
  <c r="F111" i="1"/>
  <c r="D111" i="1"/>
  <c r="D110" i="1"/>
  <c r="D101" i="1"/>
  <c r="C99" i="1"/>
  <c r="C97" i="1"/>
  <c r="D95" i="1"/>
  <c r="E90" i="1"/>
  <c r="F116" i="1" l="1"/>
  <c r="E116" i="1"/>
  <c r="D116" i="1"/>
  <c r="B119" i="1" l="1"/>
  <c r="C116" i="1" l="1"/>
  <c r="B120" i="1" l="1"/>
  <c r="B122" i="1" s="1"/>
</calcChain>
</file>

<file path=xl/sharedStrings.xml><?xml version="1.0" encoding="utf-8"?>
<sst xmlns="http://schemas.openxmlformats.org/spreadsheetml/2006/main" count="365" uniqueCount="304">
  <si>
    <t>passeios</t>
  </si>
  <si>
    <t>Reais</t>
  </si>
  <si>
    <t>QTDE</t>
  </si>
  <si>
    <t>CHINELO</t>
  </si>
  <si>
    <t>TENIS</t>
  </si>
  <si>
    <t>BONE OU CHAPEU</t>
  </si>
  <si>
    <t>ANORAK</t>
  </si>
  <si>
    <t xml:space="preserve">BLUSA FLEECE </t>
  </si>
  <si>
    <t>CALCINHAS</t>
  </si>
  <si>
    <t>SUTIAS + TOP GINASTICA</t>
  </si>
  <si>
    <t>BERMUDAS/SHORTS</t>
  </si>
  <si>
    <t>BLUSA MANGA LONGA</t>
  </si>
  <si>
    <t>OCULOS ESCUROS</t>
  </si>
  <si>
    <t>MOCHILA EXTRA</t>
  </si>
  <si>
    <t>TOALHA BANHO</t>
  </si>
  <si>
    <t>BAND DAID</t>
  </si>
  <si>
    <t>ANTICONCEPCIONAL</t>
  </si>
  <si>
    <t>GAZE</t>
  </si>
  <si>
    <t>REMEDIO PARA SEGURAR INTESTINO (IMOSEC)</t>
  </si>
  <si>
    <t>ANTIINFLAMATORIO (CATAFLAN)</t>
  </si>
  <si>
    <t>epocler para figado</t>
  </si>
  <si>
    <t>PASTILHA PARA ESTOMAGO (ENO) e plasil</t>
  </si>
  <si>
    <t>HIGIENE PESSOAL</t>
  </si>
  <si>
    <t>REPELENTE</t>
  </si>
  <si>
    <t xml:space="preserve">FILTRO SOLAR </t>
  </si>
  <si>
    <t>DESODORANTE</t>
  </si>
  <si>
    <t>CORTADOR DE UNHA</t>
  </si>
  <si>
    <t>PINÇA</t>
  </si>
  <si>
    <t>ESPELHO PEQUENO</t>
  </si>
  <si>
    <t>GILETE</t>
  </si>
  <si>
    <t>PENTE</t>
  </si>
  <si>
    <t>ESCOVA DE DENTE+ PASTA + FIO DENTAL</t>
  </si>
  <si>
    <t>XAMPU + CONDICIONADOR</t>
  </si>
  <si>
    <t>PERFUME</t>
  </si>
  <si>
    <t>HIDRATANTE</t>
  </si>
  <si>
    <t>PRENDEDORES DE CABELO (FAIXA,PIRANHAS E ELASTICOS)</t>
  </si>
  <si>
    <t>COTONETE</t>
  </si>
  <si>
    <t>PAPEL HIGIENICO</t>
  </si>
  <si>
    <t>LENCOS UMEDECIDOS</t>
  </si>
  <si>
    <t>MANTEIGA DE CACAU</t>
  </si>
  <si>
    <t>MAQUINA FOTOGRAFICA</t>
  </si>
  <si>
    <t>PENDRIVE</t>
  </si>
  <si>
    <t>CANIVETE</t>
  </si>
  <si>
    <t>LANTERNA (COM PILHAS)</t>
  </si>
  <si>
    <t>PEDACO BARBANTE OU CORDA FINA</t>
  </si>
  <si>
    <t>CADEADO (MAIS DE UM)</t>
  </si>
  <si>
    <t>GARRAFA PEQ DE AGUA OU CANTIL</t>
  </si>
  <si>
    <t>VARIOS SACOS PLASTICOS PARA ROUPAS</t>
  </si>
  <si>
    <t>FOSFOROS OU ISQUEIRO</t>
  </si>
  <si>
    <t>CARTAO DE CREDITO</t>
  </si>
  <si>
    <t>CELULAR COM DESPERTADOR E CALCULADORA</t>
  </si>
  <si>
    <t>2 par</t>
  </si>
  <si>
    <t>sandalia</t>
  </si>
  <si>
    <t>VESTUÁRIO verão</t>
  </si>
  <si>
    <t>BLUSINHA e SEGUNDA PELE</t>
  </si>
  <si>
    <t>MEIAS ALGODAO</t>
  </si>
  <si>
    <t>cinto</t>
  </si>
  <si>
    <t>necessaire</t>
  </si>
  <si>
    <t>MICROPORE</t>
  </si>
  <si>
    <t>MERTIOLATE</t>
  </si>
  <si>
    <t>ANTIARLERGICO - HISTAMIN</t>
  </si>
  <si>
    <t>LENCOS DE PAPEL - NARIZ</t>
  </si>
  <si>
    <t>CARREGADORES DE CELULAR E MAQUINAS FOT.</t>
  </si>
  <si>
    <t>FATURA DO CARTAO - COMPROVAR GASTOS</t>
  </si>
  <si>
    <t>VESTIDO</t>
  </si>
  <si>
    <t>CALÇAS OU CALÇA BERMUDA</t>
  </si>
  <si>
    <t>pastilha garganta</t>
  </si>
  <si>
    <t>BENEGRIP ou CORISTINA</t>
  </si>
  <si>
    <t>DORFLEX E TORSILAX - relaxante muscular/antiinflam.</t>
  </si>
  <si>
    <t xml:space="preserve">FLORATIL </t>
  </si>
  <si>
    <t>TESOURINHA DOBRAVEL</t>
  </si>
  <si>
    <t>LINHA E AGULHA</t>
  </si>
  <si>
    <t>GUIA DE VIAGEM</t>
  </si>
  <si>
    <t>HOTEIS BOOKING</t>
  </si>
  <si>
    <t xml:space="preserve">PASSAGENS TREM </t>
  </si>
  <si>
    <t>ENTRADAS MUSEUS</t>
  </si>
  <si>
    <t>ALFINETE</t>
  </si>
  <si>
    <t>DOCUMENTOS E ELETRONICOS - RICARDO</t>
  </si>
  <si>
    <t>PRIMEIROS SOCORROS - DANI</t>
  </si>
  <si>
    <t>SABONETE BARRA + saboneteira</t>
  </si>
  <si>
    <t>sabonete intimo</t>
  </si>
  <si>
    <t>ok</t>
  </si>
  <si>
    <t>nebacetin</t>
  </si>
  <si>
    <t>PASSAPORTE + CARTAO VACINA + CNH inter.</t>
  </si>
  <si>
    <t>MONEY BELT - no corpo</t>
  </si>
  <si>
    <t>DRAMIN (PARA ENJOO E DA SONO) B6</t>
  </si>
  <si>
    <t>Mochilão Leste Europeu</t>
  </si>
  <si>
    <t>auschiwtz</t>
  </si>
  <si>
    <t> http://www.meusroteirosdeviagem.com/2011/08/roteiro-de-3-dias-em-budapeste.html</t>
  </si>
  <si>
    <t>http://cadernosdeviagem.wordpress.com/2013/01/23/budapeste-roteiro-de-3-dias/</t>
  </si>
  <si>
    <t xml:space="preserve"> http://clubedosmapas.blogspot.com.br/2012/07/cracovia-o-que-nao-deixar-de-fora-no.html </t>
  </si>
  <si>
    <t>Polonia</t>
  </si>
  <si>
    <t>Budapeste</t>
  </si>
  <si>
    <t> http://www.viaje.com.br/polonia/cracovia/visite-cracovia-e-passeie-pelo-centro-historico-e-experimente-sua-culinaria-tipica</t>
  </si>
  <si>
    <t>Praga</t>
  </si>
  <si>
    <t> http://www.visitar-praga.com.pt/</t>
  </si>
  <si>
    <r>
      <t>http://www.meusroteirosdeviagem.com/2011/08/roteiro-de-3-dias-em-praga.html e </t>
    </r>
    <r>
      <rPr>
        <sz val="10"/>
        <color rgb="FF5D8FBD"/>
        <rFont val="Trebuchet MS"/>
        <family val="2"/>
      </rPr>
      <t/>
    </r>
  </si>
  <si>
    <t>http://www.viajenaviagem.com/category/praga/.  </t>
  </si>
  <si>
    <t>https://turistaocasional.wordpress.com/2011/05/16/kehsteinhaus-o-ninho-da-aguia/</t>
  </si>
  <si>
    <t>tours free</t>
  </si>
  <si>
    <t>http://mochilabrasil.uol.com.br/blog/free-walking-tours-mais-de-80-passeios-gratuitos-pelo-mundo</t>
  </si>
  <si>
    <t>http://www.neweuropetours.eu/</t>
  </si>
  <si>
    <t>3 - Castelo Imperial de Nuremberg (Kaiserburg) e suas torres. Esse castelo fica no alto de uma pequena colina, bem no centro da cidade.</t>
  </si>
  <si>
    <t>4 - St. Lorenz Kirche,  Frauenkirche, St. Sebaldus Kirche, Heilig-Geist-Spital, Handwerkerhof, Haupt-markt (lá fica a Schöner Brunnen - Beautiful Fountain)</t>
  </si>
  <si>
    <t>salzburg</t>
  </si>
  <si>
    <t>https://ticketing.oebb.at/inet/pub/it/ticket?outwardDateTime=2015-08-09T17%3A08&amp;stationOrigEva=008100002&amp;stationDestEva=1190100&amp;#1</t>
  </si>
  <si>
    <t>http://www.alemanhaporquenao.com/2011/05/berchtesgadener-land.html</t>
  </si>
  <si>
    <t>http://czech-transport.com/index.php?id=13796</t>
  </si>
  <si>
    <t>https://www.busbud.com/pt/bus-schedules/Krakow,Malopolskie,Poland/Prague,HlavniMestoPraha,CzechRepublic#date=2015-05-11</t>
  </si>
  <si>
    <t>http://www.panoramatours.com/de/salzburg/tour/tour-4-kehlsteinhaus-tour-25/</t>
  </si>
  <si>
    <t>https://www.museen.nuernberg.de/dokuzentrum/</t>
  </si>
  <si>
    <t>TOTAL</t>
  </si>
  <si>
    <t>Viena</t>
  </si>
  <si>
    <t>http://www.bigboytravel.com/europe/austria/vienna/freewalkingtour</t>
  </si>
  <si>
    <t>http://freewalkingtour.com/lugares,city,1,9,10,112,3980.html</t>
  </si>
  <si>
    <t>http://sundaycooks.com/2012/09/28/como-comprar-o-bayern-ticket/</t>
  </si>
  <si>
    <t>http://www.wien.info/en</t>
  </si>
  <si>
    <t>http://en.budapestinfo.hu/component/k2/item/303-card-change-and-new-budapest-card-on-the-capital%E2%80%99s-tourism-market.html</t>
  </si>
  <si>
    <t>Refeições: Casa Brasil fica na avenida  Andrássy útca, café no Gerbeaud, um dos lugares mais tradicionais da cidade, aberto desde 1859 7000FT por refeicao</t>
  </si>
  <si>
    <t>Bratislava</t>
  </si>
  <si>
    <t>5 - Opera Staatsoper</t>
  </si>
  <si>
    <t>10 -  Anti-War &amp; Fascismo Monument- 00s de moradores buscaram abrigo no porão do apartamento e foram enterrados vivos em um ataque aéreo em 12 de março de 1945</t>
  </si>
  <si>
    <t>1 - Grassalkovich Palace (Palácio Grassalkovich) É um palácio em estilo Rococó feito em 1760. Foi local de suntuosos eventos da aristocracia. 
Atualmente é a residência do presidente da Eslováquia (vimos até a "troca da guarda"</t>
  </si>
  <si>
    <t>Refeições:  Przystanek Pierogarnia 5E numa porção com uma bebida, Pod Wawelem (http://www.podwawelem.eu/) q é pertinho do castelo!</t>
  </si>
  <si>
    <t>As coisas lá são realmente baratas e pra fazer umas comprinhas, basta circular pela Old Town mesmo. Há pra todos os gostos: lojas grandes, lojas pequenas, lojiiiinhas, 
barraquinhas de rua, ambulantes... E tem MUITA coisa interessante pra comprar a preço bem legal!  Além disso, vale muito um passeio no bairro judeu de Kazimierz!</t>
  </si>
  <si>
    <t>6 -  Altes Rathaus (o antigo prédio da prefeitura),com relogio lunar</t>
  </si>
  <si>
    <t>http://www.mementopark.hu/?lang=en</t>
  </si>
  <si>
    <t>Dia 22/08</t>
  </si>
  <si>
    <t>dia 09/08</t>
  </si>
  <si>
    <t>Carro estacionamento sp - 13 dias - airport park 330, econopark 195 - AV. Monteiro Lobato, 4550</t>
  </si>
  <si>
    <t>SP- Munique</t>
  </si>
  <si>
    <t>Viagem SP - Munique 2500 por pessoa - embarque as 15h - chega em Madri e faz conexao para munique</t>
  </si>
  <si>
    <t xml:space="preserve">4 - Igreja São Michel - cnstruida em 800 dc - </t>
  </si>
  <si>
    <t>http://www.befreetours.com/ - tour as 11h Hviezdoslavovo namestie pela Estátua da Hviezdoslav - em ingles</t>
  </si>
  <si>
    <t>5 - Bratislava Castle - No século 10, a Bratislava se tornou parte do crescente império austro-húngaro e durante esse período foram feitas modificações no castelo.
 Depois ele ainda foi reconstruído várias vezes em estilos Gótico, Renacentista e Barroco. Desde a indepêndencia da Eslováquia, a construção é sede do parlamento</t>
  </si>
  <si>
    <t>2- Portal de mIguel - único portal da cidade medieval ainda existente Michalská brána, um dos quatro portões que davam acesso a Cidade Antiga de Bratislava. 
Ali fica o marco zero da Eslováquia, e também entrada do Museu de Armas. Possui o telhado original de uma torre gótica feita no século XIV, mas a maioria das características foi modificada para o estilo barroco. Tem 51 metros e no topo está uma estátua do arcanjo Miguel matando um dragão. Embaixo da torre fica o ponto zero da cidade listando as distâncias para outras 29 cidades do mundo. Lá também está a entrada para o Museu das armas.</t>
  </si>
  <si>
    <t>3 - Oldo Town Hall e Hlavne Nam Nas proximidades da praça estão quase todas as atrações. São permitidos apenas pedestres nessa área e nas ruas próximas. Ela é rodeada por cafés e
 bares. Tire fotos com as estátuas que ficam ali perto, também na Fonte Maximilian que fica no centro e compre souvenirs (lembrancinhas) nas bancas ao redor. Ah, tome um chopp eslovaco</t>
  </si>
  <si>
    <t xml:space="preserve">5 - Gegraidegasse, é a rua mais famosa rua da cidade e lindinha </t>
  </si>
  <si>
    <t>12 -  Jardins do Belvedere, volte para a linha vermelha (U1 do metrô) e desça na estação Taubstummengasse. Ande uns 10 minutos até chegar à entrada dos. Fomos apenas aos jardins, mas existe a possibilidade de entrar no palácio Belvedere que guarda coleções de arte e pintura - essas coleções estão em vários cartões postais da cidade. As mais conhecidas são as do pintor Gustav klimt, que descobri ser um dos pintores mais famosos do país. Belvedere. Melhor opção é pegar o trem suburbano e saltar na estação Quartier Belvedere. Neste caso se entra pelo portão em frente a estação e vai no sentido da descida. O Belvedere fica num quarteirão de aproximadamente 1km. Neste caso é melhor subir do que descer. Lá tembém tem um musei mas já estava fechado (fecha as 6PM), mas os jardins, que é o que interessa, estava aberto. A descida do belvedere vai dar na Swarzembergerplatz que tem um monumento ao Exercito Vermelho que libertou Viena dos Nazistas.</t>
  </si>
  <si>
    <t>http://www.mochileiros.com/auschwitz-guia-de-informacoes-t32402.html</t>
  </si>
  <si>
    <t>http://czech-transport.com/index.php?menu_id=papertickets#navbar</t>
  </si>
  <si>
    <t>trem</t>
  </si>
  <si>
    <t>onibus</t>
  </si>
  <si>
    <t>relato</t>
  </si>
  <si>
    <t> http://www.cracowcitytours.com/?id_lang=1</t>
  </si>
  <si>
    <t xml:space="preserve">tour free </t>
  </si>
  <si>
    <t>http://www.cracowfreewalkingtours.com/page/en/kazimierz-jewish-quarter-tour</t>
  </si>
  <si>
    <t xml:space="preserve">tour camp </t>
  </si>
  <si>
    <t>aliment.</t>
  </si>
  <si>
    <t>hosped.</t>
  </si>
  <si>
    <t>transp.</t>
  </si>
  <si>
    <t xml:space="preserve">2 - frauenkirche - procurar a pegada do diabo,  tem placa com nomes papas alemaes </t>
  </si>
  <si>
    <t xml:space="preserve">Manha em Munique fazer check out e deixar bagagens no hostel - Passeio: fazer Deutche Museum 9-17h - 9E </t>
  </si>
  <si>
    <t>3 - Media Market - eletronicos - Einsteinstraße 130 - Trem metropolitano S2 S4 S6 S8 - pegar na estacao munchen marienplatz até a estação Leuchtenbergring</t>
  </si>
  <si>
    <t>euros  levar</t>
  </si>
  <si>
    <t>conversao</t>
  </si>
  <si>
    <t>http://www.freebudapesttours.hu/#spanyol</t>
  </si>
  <si>
    <t>http://www.triptobudapest.hu/v2/budapest-tour-gratis-a-pie/</t>
  </si>
  <si>
    <t>http://www.befreetours.com/</t>
  </si>
  <si>
    <t>tour</t>
  </si>
  <si>
    <t>http://freesofiatour.com/blog/free-walking-tours</t>
  </si>
  <si>
    <t>ninho aguia</t>
  </si>
  <si>
    <t>FWT - Halaszbastya (Bastião dos Pescadores) subir pela escadaria até o Fisherman Bastion, um monumento construído em 1895 para comemorar o aniversário da conquista magiar. 
Possui sete torres, em homenagem a sete tribos magiares que fundaram a nação húngara, é possível ter uma linda vista da cidade. 740FTFoi feita em 1905 como uma proposta decorativa que deu certo. Achei um dos lugares mais lindos da cidade. Parece um castelo encantado. Tem-se uma linda vista de Budapeste</t>
  </si>
  <si>
    <t>FWT - Hugarian State Opera, Nos fundos da basílica tem início uma das avenidas mais importantes da cidade, a Andrássy útca, que liga a área central ao parque da cidade. Ao longo
 da avenida há diversas lojas de luxo, hotéis, restaurantes, e também atrações importantes, como a Casa de Ópera, considerada o maior centro cultural do país. Por baixo da 
avenida passa a linha de metrô M1, uma das mais antigas da Europa, 1000FT</t>
  </si>
  <si>
    <t>FWTT - Parlamento - bilheteria abre as 8 e tour em espanhol as 11h30 na calçada tem sapatos dos judeus que foram mortos antes de matarem eles tinham que tirar os sapatos(amarravam de 2 em 2 e atiravam em 1 para o outro morrer afogado) um dos maiores do mundo - nao precisa entrar - Em frente ao parlamento existe um monumento curioso. É uma bandeira da Hungria com um buraco no meio. É na verdade um símbolo da resistência ao comunismo. Manifestantes arrancaram a insígnia soviética do centro em um levante que levou mais de 200 mil pessoas para o centro de Budapeste em 1956. Uma semana depois, o exército vermelho preparou um ataque à cidade. Foram executados 2500 cidadãos, inclusive o Primeiro Ministro Imre Nagy.</t>
  </si>
  <si>
    <t>FWTT - hosok tere - Praça do Heroes - aos fundis da praça tem um parque com o castelo Vajdahunyad (tem a estatua do Anonimo -  foi o notário e cronista de um rei húngaro ) e as termas de Széchenyi,  figuras dos reis húngaros e outros vultos famosos das guerras de independência, além de estátuas representando a guerra, paz, conhecimento e glória. No topo da colunata está situado o anjo Gabriel</t>
  </si>
  <si>
    <t>1 -  Se der tempo: Szobor Park "Budapeste tem até cemitério sem mortos". O Szobor Park é um cemitério de estátuas do regime comunista. Centenas delas ornavam a cidade, mas ficaram sem utilidade depois da queda dos soviéticos. O que fazer? Juntá-las todas em um só lugar e cobrar entrada, ué. É uma visita rápida, mas vale a pena. 
Eu poderia fazer como os baianos e dizer: "Vá não, é longe..." Mas vou ensinar como chegar, rs. Primeiro você precisa chegar a um lugar chamado Fehervari ut, porque é desse local que sai o ônibus para o parque. Claro que isso vai depender de onde você está. Nós pegamos o trem número 4 e descemos na estação final também chamada Fehervari ut. Em frente à estação existe um Shopping chamado Allee Shopping Mall, vá para o ponto de ônibus que fica em frente (não me lembro se o sentido do ônibus era contrário ou do mesmo lado do shopping, confirme!). Pegue o ônibus 150 que vai para Campona. O ticket custa 300 HUF (compre tickets combinados de trem e ônibus, mas caso precise comprar qualquer um dos dois entre no shopping e pergunte onde comprar. Eles vão indicar uma banca de jornais no primeiro piso). A jornada leva 25 minutos até o parque.</t>
  </si>
  <si>
    <t>2- Citadella - melhor vista de budapest - Fica no alto da Colina de Géllert. "A Cidadela" foi o abrigo de quartéis feitos ainda no império austro-húngaro e novamente usados na Segunda Guerra Mundial. Atualmente funciona ali um Hotel.</t>
  </si>
  <si>
    <t>nuremberg</t>
  </si>
  <si>
    <t>cartao de crédito - liberar 2 cartoes (dani e ric) - viagem sampa = 800km = 200,00 + 140,00 pegadio --------------------------------------------------------------------------------------------------------------LIBERAR</t>
  </si>
  <si>
    <t>dipirona</t>
  </si>
  <si>
    <t>T - adaptador</t>
  </si>
  <si>
    <t>Walking tour -  http://www.bigboytravel.com/europe/austria/vienna/freewalkingtour - somente em ingles - IMPRIMIR MAPA</t>
  </si>
  <si>
    <t>Seguro Viagem Schegnen - pelo cartao de crédito ------------------------------------------------------------------------------------------------------------------------------------------------------------------------------ OK</t>
  </si>
  <si>
    <t>6- Academia der Bildenden - academia q rejeitou as pinturas de hitler - ter-dom das 10-18h - não sei se é interessante entrar</t>
  </si>
  <si>
    <t>http://en.auschwitz.org/m/ </t>
  </si>
  <si>
    <t>campo de com</t>
  </si>
  <si>
    <t>Acordar fazer check in e deixar bagagem no hostel. Trem a noite para Praga</t>
  </si>
  <si>
    <t>Opção de ir sozinho:  só tem uma opção: pegar o trem que sai às 7:14 da estação central de Cracóvia e chega às 9:00 na estação de Oswiecim (é Auschwitz em polonês). A passagem custa apenas 9 zylots. Da estação dá para andar até o campo. São cerca de 2 kms de caminhada pela beira da estrada, mas tem calçada para o pedestre e é bem sinalizado. Siga as placas de Auschwitz Museu.Pode-se também pegar o ônibus que sai do ponto de rua que fica na frente da estação. Saindo dela, olhe para a esquerda e verá o ponto. Os horários dos ônibus são bem sincronizados com as chegadas de trem. Não tem erro se quiser pegar o ônibus. Vem escrito Auschwitz Museum na frente dele. Aprx 10E
No terminal Rodoviário ao lado da Estação de trem e atrás da galeria Krakovia pega-se o ônibus na baia G1, G2 ou G3. Ele vem escrito na frente e você paga direto ao motorista. O site http://WWW.pksoswiecim.pl tem a tabela de horários o primeiro ônibus, o qual eu peguei, sai as 8:25 mas chegue uns 15 minutos antes porque sai lotado e vai fazendo um cata-cata daqui até lá. Leva 1:40 de uma viagem não lá grande coisa, mas legal pra ver o interior da polônia e os subúrbios de Cracóvia, que ainda preservam resquícios da era comunista, como aqueles edifícios todos iguais, aqueles monumentos com a cara do comunismo, etc...o custo da Viagem é 14 Zlots. Obs: em agosto entre as 10h-15h so se entra com guia por 40zt - aprx 12E - http://en.auschwitz.org.pl/m/</t>
  </si>
  <si>
    <t>FWT - 1. Antigua Sinagoga,  2. Sinagoga Remuh, 3. Calle Szeroka, 4. Antiguo Cementerio Judío, 5. Sinagoga Tempel 6. Plaza Nueva – El corazón de Kazimierz lleno de pubs y restaurantes
7. Lugar del rodaje la película „Lista de Schindler” - Fábrica de Oscar Schindler que desde 2010 é um museu interativo, mostrando não só a atividade da fábrica mas sim toda á vida do povo judeu na Cracóvia durante a ocupação Nazista. Na verdade da fábrica mesmo tem pouco, mas vale muito a pena para conhecer toda a história, através de documentos e depoimentos dos judeus da Lista de Schindler. O tour dá pra fazer em 1 hora e custa 19zlots, depois vale a pena comprar canecas esmaltadas por 20 Zlots. Saindo da Galeria Krakovia pegue o tran 03 e salte na estação Plac Bohatorow. 'É so atravessar a rua e seguir em direção a passagem subterranea por baixo da linha do trem, que já sai logo em frente a fábrica.
8. La Iglesia del Corpus Christi, 9. Mercado en Kazimierz, 10. Puente peatonal , 11. Plaza de los Héroes del Gueto</t>
  </si>
  <si>
    <t>Refeicoes: Ver com o Guia</t>
  </si>
  <si>
    <t>Voltar para o hostel e descansar. ---Presentinhos</t>
  </si>
  <si>
    <t>REFEIÇOES: Schnitzelwirt Schmidt e falafel com húmus, Palatschinken (panqueca de frutas, queijo ou chocolate) ----------------PRESENTINHOS</t>
  </si>
  <si>
    <t>Curiosamente, a cidade é a única capital da Europa localizada próxima a fronteiras de outros países, como as da Hungria e a Áustria. Tentar tour em espanhol.  O fato é que é muito difícil 
para os países que fizeram parte da antiga União Soviética se modernizarem. Parecem presos no tempo; por toda parte estão estátuas de "trabalhadores" (foto) que lembram o período comunista. Inclusive o que me marcou na capital eslovaca foram as estátuas! Algumas delas são contemporâneas e alegram o centro histórico da cidade. =---------------PRESENTINHOS</t>
  </si>
  <si>
    <r>
      <rPr>
        <b/>
        <sz val="9"/>
        <rFont val="Calibri"/>
        <family val="2"/>
        <scheme val="minor"/>
      </rPr>
      <t>16h00 - 18h00</t>
    </r>
    <r>
      <rPr>
        <sz val="9"/>
        <rFont val="Calibri"/>
        <family val="2"/>
        <scheme val="minor"/>
      </rPr>
      <t xml:space="preserve"> - Correr para o Reservar 2 h - house of Terror é um museu interativo super legal, que conta a história da ocupação nazista e soviética na Hungria. Ele fica no local onde era a sede da ATH (equivalente a KGB da Russia). Eles fizeram uma reconstrução fidedigna dos porões onde eram torturados os conspiradores. A entrada custa 2000HUF e para quem curte história
 é imperdível. 2000FT. Observar a escultura da cortina de ferro na rua. Prédio do partido nazista hungaro e as roupas foram feitas por Hugo Boss. O porão era para tortura. das 10 as18h</t>
    </r>
  </si>
  <si>
    <t>15H</t>
  </si>
  <si>
    <t>CRACOVIA</t>
  </si>
  <si>
    <t>Refeição esperimentar culinária típica: goulash!, Terrace Sky Restaurant é o nome dela e o acesso se dá por dentro do hotel, mas você não precisa ser hóspede. 
A vista panorâmica da cidade é de tirar o fôlego, MUITO romântica, calma e dá pra tomar uns “bons drink” lá sem precisar deixar o rim como pagamento.
 Eu fui no finalzinho de uma tarde e peguei um pô-do-sol esplendoroso que levarei sempre na minha cabeça! Aqui vai o link pra vocês também se 
programarem para uma passadinha lá (https://www.hoteluprince.com/terrace)!Tem hard rock cafe perto do relogio astrologico, ou estaurante de comida típicamente tcheca é o Rustika, fica na Jateční 540/4 - Holešovice.</t>
  </si>
  <si>
    <t>Cuidar com os taxistas, hostorias de furtos, pedir no hostel para ligar , Validar ticket do trem na caixa amarela pois tem muita fiscalizacao, Atravessar rua na faixa senao multaEstatua de Franz Kafka</t>
  </si>
  <si>
    <t>http://www.guiadepraga.cz/pt/DICAS-DE-VIAGEM-A-PRAGA/</t>
  </si>
  <si>
    <t>Para quem gosta de cristais segue abaixo uma ideia das lojas que vendem cristais da Boêmia. tem várias em toda Old Town, comprar sabonetes e cremes na Manufaktura. Trata-se de uma
 botica Tcheca que vende os melhores produtos desta linha em todo mundo</t>
  </si>
  <si>
    <t xml:space="preserve"> Chram Svateho Vita - Igreja de São Vito
- Chram Svateho Mikunlas - Igreja de São Nicolas
- Karluv Most - Ponte de Charles - 
- Kostel Panny Marie Pred Tynem - Igreja da Virgem Maria
- Narodni Galerie - Galeria com obras de Rembrandt
- Strahovsky Klaster - Mosteiro fundado em 1140
- Staronova Synagoga - Atenção homens, nesta sinagoga deverão cobrir a cabeça.
- Staromestska Radnice - Prefeitura onde há o relógio astronômico
- Staromestske Namesti - Praça onde acontecem os eventos
- Zahrada Valdstejnskeho Palace - Jardins do Palácio
- Stary Zidovsky Hrbitov - Cemitério Judáico
- Spanelska Synagoga - Sinagoga Espanhola</t>
  </si>
  <si>
    <t>20°</t>
  </si>
  <si>
    <t>22° limpo</t>
  </si>
  <si>
    <t>24° limpo</t>
  </si>
  <si>
    <t>20°
 nublado</t>
  </si>
  <si>
    <t>26° limpo</t>
  </si>
  <si>
    <t>25° chuva</t>
  </si>
  <si>
    <t>seg 10/08</t>
  </si>
  <si>
    <t>ter 11/08</t>
  </si>
  <si>
    <t>qua 12/08</t>
  </si>
  <si>
    <t>qui 13/08</t>
  </si>
  <si>
    <t>sex 14/08</t>
  </si>
  <si>
    <t>5:47-20:11</t>
  </si>
  <si>
    <t>sab 15/08</t>
  </si>
  <si>
    <t>05:48-20:09</t>
  </si>
  <si>
    <t>6:01-20:30</t>
  </si>
  <si>
    <t>dom 16/08</t>
  </si>
  <si>
    <t>24° 
nublado</t>
  </si>
  <si>
    <t>5:47-20:04</t>
  </si>
  <si>
    <t>seg 17/08</t>
  </si>
  <si>
    <t>5:42-19:43</t>
  </si>
  <si>
    <t>ter 18/08</t>
  </si>
  <si>
    <t>5:43-19:51</t>
  </si>
  <si>
    <t>qua 19/08</t>
  </si>
  <si>
    <t>5:35-19:52</t>
  </si>
  <si>
    <t>qui  20/08</t>
  </si>
  <si>
    <t>5:36-19:50</t>
  </si>
  <si>
    <t>sex 21/08</t>
  </si>
  <si>
    <t>6:00-20:10</t>
  </si>
  <si>
    <t>24° nublad
6:01-20:40</t>
  </si>
  <si>
    <t>26° nublado</t>
  </si>
  <si>
    <t>27°nublado</t>
  </si>
  <si>
    <t>BUDAPESTE</t>
  </si>
  <si>
    <t>MUNIQUE</t>
  </si>
  <si>
    <t>NUREMBERG</t>
  </si>
  <si>
    <t>SALZBURG</t>
  </si>
  <si>
    <t xml:space="preserve">VIENA. </t>
  </si>
  <si>
    <t>BRATISLAVA</t>
  </si>
  <si>
    <t>PRAGA</t>
  </si>
  <si>
    <t xml:space="preserve">Comprar  trem para dia seguinte a tardinha para bratislava - aprox. 21E - 1hora de viagem - não ir muito tarde pq a ferroviaria de lá é meio assustadora ---------------------------COMPRAR 1 DIA ANTES </t>
  </si>
  <si>
    <t>pijama</t>
  </si>
  <si>
    <t>comprar em bebedouro</t>
  </si>
  <si>
    <t>desodorante</t>
  </si>
  <si>
    <t>sutien</t>
  </si>
  <si>
    <t>Comprar trem para Nuremberg  voltar hostel e  manha seguinte check out , deixar bagagens no depoósito e passear em munique , a tarde ir para nuremberg</t>
  </si>
  <si>
    <r>
      <rPr>
        <b/>
        <u/>
        <sz val="9"/>
        <rFont val="Calibri"/>
        <family val="2"/>
        <scheme val="minor"/>
      </rPr>
      <t>15H00</t>
    </r>
    <r>
      <rPr>
        <b/>
        <sz val="9"/>
        <rFont val="Calibri"/>
        <family val="2"/>
        <scheme val="minor"/>
      </rPr>
      <t>-</t>
    </r>
    <r>
      <rPr>
        <sz val="9"/>
        <rFont val="Calibri"/>
        <family val="2"/>
        <scheme val="minor"/>
      </rPr>
      <t xml:space="preserve"> 1-  Dokumentationszentrum Reichsparteitagsgelände ! O lugar – dedicado a contar a história do Terceiro Reich - pegar audio guia- demora umas 3 horas -  tram com a linha número 9, descer na parada “Doku-Zentrum”. Na saida caminhar pelo Campo Zepellin - onde tinha as marchas e pronunciamentos - esta mal conservado - SEg-Sex das 9-18h  Línea suburbana S2: parada Dutzendteich Bahnhof - </t>
    </r>
  </si>
  <si>
    <t>ALIMENTAÇÃO: Nuremberg Bratwürst + Salada de batata por 10.90 Euros- Das Steichele Restaurant  RUA Knorrstraße 8 - Pao de gengibre - Brandy Snap ou  ginger bread</t>
  </si>
  <si>
    <r>
      <rPr>
        <b/>
        <u/>
        <sz val="9"/>
        <rFont val="Calibri"/>
        <family val="2"/>
        <scheme val="minor"/>
      </rPr>
      <t>8 H00- 9h30</t>
    </r>
    <r>
      <rPr>
        <b/>
        <sz val="9"/>
        <rFont val="Calibri"/>
        <family val="2"/>
        <scheme val="minor"/>
      </rPr>
      <t xml:space="preserve"> </t>
    </r>
    <r>
      <rPr>
        <sz val="9"/>
        <rFont val="Calibri"/>
        <family val="2"/>
        <scheme val="minor"/>
      </rPr>
      <t>- O centro historico é cercado de muralhas - na cidade foram feitos varios discursos nazistas e tb após a guerra o tribunal de qse 1 ano - metro usar dayticket - tentar fazer mapinha anexo</t>
    </r>
  </si>
  <si>
    <r>
      <rPr>
        <b/>
        <u/>
        <sz val="9"/>
        <rFont val="Calibri"/>
        <family val="2"/>
        <scheme val="minor"/>
      </rPr>
      <t>10H00</t>
    </r>
    <r>
      <rPr>
        <sz val="9"/>
        <rFont val="Calibri"/>
        <family val="2"/>
        <scheme val="minor"/>
      </rPr>
      <t xml:space="preserve"> - Sala 600 no Tribunal de Justiça de Nuremberg (Schwurgerichtssaal 600, no Nürnberg Justizpalast) e Memorium Nuremberg Trialsou Justizgebäude. Usa-se trem e metro com o mesmo ticket na maquina vermelha e comprar day ticket. Pegando a linha do metro U1 (linha verde), é só pegar sentido Bärenschanze e descer na estação de sielsttrasse  - tem audio guia em espanhol. Pra ter uma idéia de toda a estrutura montada para o julgamento, ficou definido que os acusados ficariam sentados no lado esquerdo da porta principal, ou seja, no lado contrários as janelas. A principal ameaça poderia vir das janelas, com isso, as cortinas além de sempre estarem fechadas, tinham uma espécie de material a prova de balas no vidros, além de todos os soldados armados até os dentes , tem um tunel subterraneo que liga ao presidio (hj feminino). tour 13-16h -----DESCOBRIR COMO RESERVAR TOUR - TEM QUE SER DIA DE SEMANA- site www.memorium-nuremberg.de</t>
    </r>
  </si>
  <si>
    <r>
      <rPr>
        <b/>
        <u/>
        <sz val="9"/>
        <rFont val="Calibri"/>
        <family val="2"/>
        <scheme val="minor"/>
      </rPr>
      <t>17H02</t>
    </r>
    <r>
      <rPr>
        <u/>
        <sz val="9"/>
        <rFont val="Calibri"/>
        <family val="2"/>
        <scheme val="minor"/>
      </rPr>
      <t xml:space="preserve"> e 17h20</t>
    </r>
    <r>
      <rPr>
        <sz val="9"/>
        <rFont val="Calibri"/>
        <family val="2"/>
        <scheme val="minor"/>
      </rPr>
      <t xml:space="preserve"> - trem chega em Salzburgo as 21h com 43min de baldiacao em munique por 35E -67E </t>
    </r>
  </si>
  <si>
    <r>
      <rPr>
        <b/>
        <u/>
        <sz val="9"/>
        <rFont val="Calibri"/>
        <family val="2"/>
        <scheme val="minor"/>
      </rPr>
      <t>14h00</t>
    </r>
    <r>
      <rPr>
        <sz val="9"/>
        <rFont val="Calibri"/>
        <family val="2"/>
        <scheme val="minor"/>
      </rPr>
      <t xml:space="preserve"> - Voltando do passeio passear pela cidade antes de pegar trem para Viena as 18h</t>
    </r>
  </si>
  <si>
    <t>Refeições St, Peters Bistro, perto cemiterio - Lanches rápidos prox da praça mirabel - comprar bombons conhecidos como Mozart Kugeln Visite a Furst Confectionary em Salzburgo e prove este doce com massapã e praliné, caseiro------PRESENTINHOS</t>
  </si>
  <si>
    <r>
      <rPr>
        <b/>
        <u/>
        <sz val="9"/>
        <rFont val="Calibri"/>
        <family val="2"/>
        <scheme val="minor"/>
      </rPr>
      <t>18h00</t>
    </r>
    <r>
      <rPr>
        <b/>
        <sz val="9"/>
        <rFont val="Calibri"/>
        <family val="2"/>
        <scheme val="minor"/>
      </rPr>
      <t xml:space="preserve"> </t>
    </r>
    <r>
      <rPr>
        <sz val="9"/>
        <rFont val="Calibri"/>
        <family val="2"/>
        <scheme val="minor"/>
      </rPr>
      <t>Salzburg - viena - trem pela railjet por - chega em viena as 20h30 - Observar os alpes ao fundo da estação - por do sol as 20h ---- -------------------------------------------------</t>
    </r>
    <r>
      <rPr>
        <b/>
        <sz val="9"/>
        <rFont val="Calibri"/>
        <family val="2"/>
        <scheme val="minor"/>
      </rPr>
      <t>COMPRADO</t>
    </r>
  </si>
  <si>
    <r>
      <rPr>
        <b/>
        <u/>
        <sz val="9"/>
        <rFont val="Calibri"/>
        <family val="2"/>
        <scheme val="minor"/>
      </rPr>
      <t>08h00</t>
    </r>
    <r>
      <rPr>
        <sz val="9"/>
        <rFont val="Calibri"/>
        <family val="2"/>
        <scheme val="minor"/>
      </rPr>
      <t xml:space="preserve"> - Comprar passagem trem para final do dia saindo as Trem De bratislava Stanica para Budapeste Keleti por 29E pela eurocities saindo as 18he chegando 20h30 --------------COMPRAR NO DIA</t>
    </r>
  </si>
  <si>
    <r>
      <rPr>
        <b/>
        <u/>
        <sz val="9"/>
        <rFont val="Calibri"/>
        <family val="2"/>
        <scheme val="minor"/>
      </rPr>
      <t>14h30</t>
    </r>
    <r>
      <rPr>
        <b/>
        <sz val="9"/>
        <rFont val="Calibri"/>
        <family val="2"/>
        <scheme val="minor"/>
      </rPr>
      <t xml:space="preserve"> </t>
    </r>
    <r>
      <rPr>
        <sz val="9"/>
        <rFont val="Calibri"/>
        <family val="2"/>
        <scheme val="minor"/>
      </rPr>
      <t>-  tour do comunismo. plaza Deak (Deak Ferenc ter, estación de los 3 metros M1-M2-M3), en la mitad de la plaza, bajo el reloj, cerca de la estatua gris</t>
    </r>
  </si>
  <si>
    <r>
      <rPr>
        <b/>
        <u/>
        <sz val="9"/>
        <rFont val="Calibri"/>
        <family val="2"/>
        <scheme val="minor"/>
      </rPr>
      <t>07H00</t>
    </r>
    <r>
      <rPr>
        <b/>
        <sz val="9"/>
        <rFont val="Calibri"/>
        <family val="2"/>
        <scheme val="minor"/>
      </rPr>
      <t xml:space="preserve"> - </t>
    </r>
    <r>
      <rPr>
        <sz val="9"/>
        <rFont val="Calibri"/>
        <family val="2"/>
        <scheme val="minor"/>
      </rPr>
      <t>Acordar cedo 7h e espera empresa passar e pegar destino auschiwtz - Empresa http://www.seekrakow.com/es/auschwitz-birkenau/ 140 zlt tomar 1 dramin pois demora 1 hora</t>
    </r>
  </si>
  <si>
    <r>
      <t>O passeio demora entre 6-7 horas , idioma espanhol, passam no hostel pra buscar -  pagar no bus 145 zlt ou 39E. ---------------------------------------------------------------------------------------------</t>
    </r>
    <r>
      <rPr>
        <b/>
        <sz val="9"/>
        <rFont val="Calibri"/>
        <family val="2"/>
        <scheme val="minor"/>
      </rPr>
      <t>COMPRADO</t>
    </r>
    <r>
      <rPr>
        <sz val="9"/>
        <rFont val="Calibri"/>
        <family val="2"/>
        <scheme val="minor"/>
      </rPr>
      <t xml:space="preserve">
También visitarán los lugares más importantes de Birkenau. La visita, incluido el viaje en minibús, dura de 6 a 7 horas. La visita a la primera parte del museo dura 2 horas. La visita a Birkenau dura media hora. Se debe tener en cuenta que la visita no incluye ninguna pausa para almorzar. Al regresar a Cracovia, se les llevará al lugar de la partida.</t>
    </r>
  </si>
  <si>
    <r>
      <rPr>
        <b/>
        <u/>
        <sz val="9"/>
        <rFont val="Calibri"/>
        <family val="2"/>
        <scheme val="minor"/>
      </rPr>
      <t xml:space="preserve">10H00 </t>
    </r>
    <r>
      <rPr>
        <sz val="9"/>
        <rFont val="Calibri"/>
        <family val="2"/>
        <scheme val="minor"/>
      </rPr>
      <t>- Tem Free Walking tour http://www.cracowfreewalkingtours.com/page/en/tours-gratuitos-en-espanol, na Iglesia Mariacki as 10h . Tirar foto da Estacao é linda .
 Lugar de reunión para todas las excursiones es delante la Iglesia Mariacki (Basílica de Nuestra Senora, iglesia de ladrillos con dos altas torres en La Plaza Mayor. (400mt do hostel)</t>
    </r>
  </si>
  <si>
    <r>
      <rPr>
        <b/>
        <u/>
        <sz val="9"/>
        <rFont val="Calibri"/>
        <family val="2"/>
        <scheme val="minor"/>
      </rPr>
      <t>14H00</t>
    </r>
    <r>
      <rPr>
        <sz val="9"/>
        <rFont val="Calibri"/>
        <family val="2"/>
        <scheme val="minor"/>
      </rPr>
      <t xml:space="preserve"> - Tour Gueto Judaico e Fabrica de Schindler - http://www.cracowfreewalkingtours.com/page/en/kazimierz-jewish-quarter-tour - 
las excursiones en El Barrio Judío a las 14:25 delante de la Remuh Sinagoga en la calle Szeroka. Busque el cartel rojo TOURS GRATIS.14h </t>
    </r>
  </si>
  <si>
    <t>Tentar ir na parque que é o mais antigo da europa 1700, antes era parque de uso do rei, roda gigante em comemoracao aos 50 anos no trono</t>
  </si>
  <si>
    <t>2 - Rathaus e Parlamento- Em frente ao parlamento fica o modesto jardim de Volksgarten que vale a pena entrar pois seguindo por ele saí em frente ao Hofsburg com uma bela visão do
 palácio, ótima pra fotos panorâmicas. Proximo fica a heldenplatz - famosa pelo discurso de hitler qdo unificou a austria á alemanha</t>
  </si>
  <si>
    <t>1 - Sigmund Freud Museum- das 9h-17h - casa que freud morou 47 anos até o começo da guerra que foi pra londres. A casa foi usada para prender judeus para levar para auscwitz</t>
  </si>
  <si>
    <t>7 - Stephansdom (catedral de São Estevão)- Stephansdom (estação Stephansplatz - linha U3 laranja- egião estão os principais cafés, lojas de souvenirs e de conhecidas marcas.
 Maior orgão da europa. 10mil tubos. cripta, no subsolo da catedral, um conjunto de labirintos onde estão os restos mortais de membros da dinastia Habsburg e uma arrepiante montanha de ossos das vítimas da peste negra que assolou Viena - ver telhado de 250mil azulejos, aguias representam a monarquia -  ENTRAR</t>
  </si>
  <si>
    <t>9 - Schlooss - sala dos espelhos onde Mozart tocou as 6 anos - Schönbrunn Palace (estação Schönbrunn - linha U4 verde), residência de verão dos imperadores da Áustria, Também dentro do
 bosque tem o mais antigo zoologico do mundo, mas é pago a parte, ou nos combos de tour do palácio. Patrimonio mundial em 1996</t>
  </si>
  <si>
    <t>Refeições: Ring Café, Soul Café,  = 7000FT por refeicao, tomar Unicum (licor digestivo de 40ervas), comer palacsinta (panqueca)  goulash(sopa), cafeteria localizada no Hotel Boscolo mais lindo do mundo, comprar pao doce que parece um canudao. Pao de queijo que lembra batata</t>
  </si>
  <si>
    <t>Curiosidades: Avenida Andrassy Ut, uma das mais belas da cidade, considerada como a Champs Élysées de Budapeste Acorda cedo para fazer seguintes passeios antes do free walking tour Lado de peste - a noite fotografar o castelo do lado buda e a ponte das correntes, cidade que tem mais aguas termais  do mundo, escada rolante veloz e furiosa. Metro mais antigo da europa 1894 construida por cia alema. Rio Danubio 2 maior rio da europa 2850km em 9 paises. No jardim do museu de agricultura tem a escultura do anonimus</t>
  </si>
  <si>
    <r>
      <rPr>
        <b/>
        <u/>
        <sz val="9"/>
        <rFont val="Calibri"/>
        <family val="2"/>
        <scheme val="minor"/>
      </rPr>
      <t>14h30</t>
    </r>
    <r>
      <rPr>
        <u/>
        <sz val="9"/>
        <rFont val="Calibri"/>
        <family val="2"/>
        <scheme val="minor"/>
      </rPr>
      <t xml:space="preserve"> </t>
    </r>
    <r>
      <rPr>
        <sz val="9"/>
        <rFont val="Calibri"/>
        <family val="2"/>
        <scheme val="minor"/>
      </rPr>
      <t xml:space="preserve">- TOUR DO 3 REICH AS 14H30 POR 15E NA COLUNA DA MARIEPLATZ http://www.newmunichtours.com/es/  </t>
    </r>
  </si>
  <si>
    <t>SE INFORMAR DO BAYERN TICKET pra fazer os day trips pra Nurembergue, Füssen e dá tb pra chegar em Salzburg. O preço foi 23E + 5E por cada acompanhante q vc tiver, no limite de 5 - Somente para trens regionais S-Bahn, RE, IRE, RB, ALX e BOB. Na maquina clique All Offers/Leisure and special offers/Bavaria Ticketother/Bavaria ticket/ Dia da viagem/ Pay. ticket dia (valido das 9 as 18h) ticket da noite (valido a partir das 18h as 6h) - TICKET METRO PARA DIA TODO</t>
  </si>
  <si>
    <t>Refeições: perto da haufbraus tem uma lanchonete chamada TOGO que faz o nurg burger, detalhe q a atendente é brasileira</t>
  </si>
  <si>
    <t>1 - Marieplatz - lojas da sporthaus e da Revell - Kaufinger str 2  - galeria kaufhof 2 esquina da marieplatz - 64E lembrancinhas</t>
  </si>
  <si>
    <r>
      <t xml:space="preserve">Chegada em munique as 11h - pegar metro e ir ate Jaeger´s Munich 85E casal sem café da manha  5E+, 10E guardar mochilas - </t>
    </r>
    <r>
      <rPr>
        <i/>
        <sz val="9"/>
        <rFont val="Calibri"/>
        <family val="2"/>
        <scheme val="minor"/>
      </rPr>
      <t>hostel bem localizado, limpo, espaçoso, ar com e wifi</t>
    </r>
  </si>
  <si>
    <r>
      <t xml:space="preserve">Tarde: Sai trem regional para Nuremberg as </t>
    </r>
    <r>
      <rPr>
        <b/>
        <sz val="9"/>
        <rFont val="Calibri"/>
        <family val="2"/>
        <scheme val="minor"/>
      </rPr>
      <t xml:space="preserve">13h10 </t>
    </r>
    <r>
      <rPr>
        <sz val="9"/>
        <rFont val="Calibri"/>
        <family val="2"/>
        <scheme val="minor"/>
      </rPr>
      <t xml:space="preserve">e as 15H10 - com 1h30 viagem pelo Bayern Ticket do Dia ou 20E , Bayern Ticket dia apos as 9h19 sistema de transporte público de Nuremberg é totalmente integrado, ou seja, comprando um unico bilhete (o day ticket) maquina vermelha andar de baixo trens. site de busca trens regionais : http://www.bahn.com/i/view/GBR/en/trains/overview/regional_and_urban_trains.shtml - </t>
    </r>
    <r>
      <rPr>
        <i/>
        <sz val="9"/>
        <rFont val="Calibri"/>
        <family val="2"/>
        <scheme val="minor"/>
      </rPr>
      <t>OBS: COMPREI 1 DIA ANTES QUE CUSTA METADE DO PREÇO. Dei bobeira</t>
    </r>
  </si>
  <si>
    <r>
      <t>Hospedagem em Nuremberg - Hospedar-se no A&amp;O  47E casal , em frente da estação e do portal principal na muralha , cuidar com Zona prostituicao 300 mt esquerda da estacao - chegar fazer check in e correr museu -</t>
    </r>
    <r>
      <rPr>
        <i/>
        <sz val="9"/>
        <rFont val="Calibri"/>
        <family val="2"/>
        <scheme val="minor"/>
      </rPr>
      <t xml:space="preserve"> hostel super bem localizado, tem wifi free, bem limpinho porém não tem café e nem ar condicionado-lembre-se disso no verão.</t>
    </r>
  </si>
  <si>
    <r>
      <t xml:space="preserve">Acorda 7h30 fazer check out - deixar bagagens no depósito - ir centro histórico -  as 10h ir para o tribunal - 17h02 trem para Salzburgo - </t>
    </r>
    <r>
      <rPr>
        <i/>
        <sz val="9"/>
        <rFont val="Calibri"/>
        <family val="2"/>
        <scheme val="minor"/>
      </rPr>
      <t>compras passagens trem 1 dia antes.</t>
    </r>
  </si>
  <si>
    <r>
      <t>Hospedagem: Chegar as 20h41 e se hospedar no B&amp;B Adlerhof -  99E o casal para 1 diaria - Chegar antes das 23h pois fecham a porta -</t>
    </r>
    <r>
      <rPr>
        <i/>
        <sz val="9"/>
        <rFont val="Calibri"/>
        <family val="2"/>
        <scheme val="minor"/>
      </rPr>
      <t xml:space="preserve"> hotel impecavel, quarto amplo, limpo, 2 quadras da estação, tem wifi free, café da manhã farto porém não tem ar condicionado.</t>
    </r>
    <r>
      <rPr>
        <sz val="9"/>
        <rFont val="Calibri"/>
        <family val="2"/>
        <scheme val="minor"/>
      </rPr>
      <t xml:space="preserve">
Cidade natal de Mozart e da familia Tropp (filme noviça rebelde), 150mil habitantes </t>
    </r>
  </si>
  <si>
    <t>3 -  Casa de Mozart. E Mozart Platz - perto da casa do mozart tem uma igreja lindaaa - so passar não entrar</t>
  </si>
  <si>
    <r>
      <t xml:space="preserve">3 - Festung - Fortaleza - é o único forte medieval da Europa Central  que se manteve intacto - vista imperdivel da cidade. - entrar - </t>
    </r>
    <r>
      <rPr>
        <i/>
        <sz val="9"/>
        <rFont val="Calibri"/>
        <family val="2"/>
        <scheme val="minor"/>
      </rPr>
      <t>tem wifi free no castelo que funciona como audio guia no pp celular</t>
    </r>
  </si>
  <si>
    <r>
      <rPr>
        <b/>
        <u/>
        <sz val="9"/>
        <rFont val="Calibri"/>
        <family val="2"/>
        <scheme val="minor"/>
      </rPr>
      <t>8h00</t>
    </r>
    <r>
      <rPr>
        <sz val="9"/>
        <rFont val="Calibri"/>
        <family val="2"/>
        <scheme val="minor"/>
      </rPr>
      <t xml:space="preserve">- Ninho da Aguia - Berchtesgaden. -Reservar com a com a panomaratours por 53E - ir para o nosso ponto de encontro no Mirabellplatz 15 min. antes de sua turnê começa. 
saindo de Slazburgo  - começa as 8H30 ir na agencia da panoramatour  - </t>
    </r>
    <r>
      <rPr>
        <i/>
        <sz val="9"/>
        <rFont val="Calibri"/>
        <family val="2"/>
        <scheme val="minor"/>
      </rPr>
      <t>na volta fazem uma parada em berch para almoço</t>
    </r>
    <r>
      <rPr>
        <sz val="9"/>
        <rFont val="Calibri"/>
        <family val="2"/>
        <scheme val="minor"/>
      </rPr>
      <t xml:space="preserve"> - chega as 14h em Salzbugo</t>
    </r>
  </si>
  <si>
    <r>
      <t>2 - Mirabel Platz - já foi castelo mas hj é sede do governo - so passar -</t>
    </r>
    <r>
      <rPr>
        <i/>
        <sz val="9"/>
        <rFont val="Calibri"/>
        <family val="2"/>
        <scheme val="minor"/>
      </rPr>
      <t xml:space="preserve"> tem wifi free na praça porém não funciona o whats</t>
    </r>
  </si>
  <si>
    <r>
      <t>Hospedagem em Viena Wombat’s The louge 128E casal para 2 diárias - naoo incluso café 4E/pessoa -</t>
    </r>
    <r>
      <rPr>
        <i/>
        <sz val="9"/>
        <rFont val="Calibri"/>
        <family val="2"/>
        <scheme val="minor"/>
      </rPr>
      <t xml:space="preserve"> hostel com quarto limpo, amplo, tem wifi free porém não tem ar e reze pra não ficar nos quartos do ultimo andar (sotão) pq é muito quente no verão</t>
    </r>
    <r>
      <rPr>
        <sz val="9"/>
        <rFont val="Calibri"/>
        <family val="2"/>
        <scheme val="minor"/>
      </rPr>
      <t xml:space="preserve"> - metro ticket 1 dia 8E - não atravessar rua no vermelho - da multa - estamos longe do centro
Curiosidades: Terra que consagrou Mozart, Bethoven, freud - 1,6 mil habitantes - 70% agua da cidade desce das montanhas, Ver tumulo de bethoven, a universidade é a 2 mais antiga da europa -  capital da dinastia Habsburg, a cidade mais influente da Europa, A rua mais importante do centro é a rua Griechen que tem tavernas ex griechen beisel que tem assinaturas nas paredes</t>
    </r>
  </si>
  <si>
    <t>3 - o Hofburg (o Palácio Imperial) - não entrei</t>
  </si>
  <si>
    <t>4 - Albertina - não entrei</t>
  </si>
  <si>
    <t>RefeiçõesCafé Frauenhuber, o mais antigo da cidade (ao lado da catedral Stephansdom)- Neschmarkt, Café Eintein, comer apfelstrudel, wiener wrust, wiener schnitzel. Presentinhos</t>
  </si>
  <si>
    <r>
      <t xml:space="preserve">11 - Cemitério Central de Viena (Wiener Zentralfriedhof) onde estão as sepulturas de Mozart (foto), Beethoven e Johannes Brahms. Para chegar lá pegue o Metrô U3-laranja e desça na estação Simmering. Depois pegue o bonde 71 - confirme com o motorista antes de embarcar. Existe mais de um bonde que leva ao cemitério. </t>
    </r>
    <r>
      <rPr>
        <i/>
        <sz val="9"/>
        <rFont val="Calibri"/>
        <family val="2"/>
        <scheme val="minor"/>
      </rPr>
      <t>não deu tempo</t>
    </r>
  </si>
  <si>
    <t>Chegar em Bratislava a noite e se hospedar no mercure Bratislava Centrum por 60E o casal - não tem café - Cuidado com a estação porque é perigosa, feia e assustadora
 Hotel perto da estacao de trem Stanica - moeda Euro - Hotel fantastico, quarto limpo, bonito, amplo, wifi, frigobar, ar, restaurante com jantar, pertinho da estação, so faltou o café da manhã.</t>
  </si>
  <si>
    <r>
      <t xml:space="preserve">4 - Igreja SantaIzabel. Igreja Azul - </t>
    </r>
    <r>
      <rPr>
        <i/>
        <sz val="9"/>
        <rFont val="Calibri"/>
        <family val="2"/>
        <scheme val="minor"/>
      </rPr>
      <t>estava fechada</t>
    </r>
  </si>
  <si>
    <r>
      <t xml:space="preserve">6 - Slavín (Memorial Militar Slavín) Monumento em homenagem aos soldados do Exército Vermelho que participaram da libertação da região em abril 
de 1945 - final da Segunda Guerra Mundial. Também é um cemitério para 6845 soldados que morreram durante as batalhas. Meio Longe do Centro- </t>
    </r>
    <r>
      <rPr>
        <i/>
        <sz val="9"/>
        <rFont val="Calibri"/>
        <family val="2"/>
        <scheme val="minor"/>
      </rPr>
      <t>nao deu tempo</t>
    </r>
  </si>
  <si>
    <r>
      <rPr>
        <b/>
        <u/>
        <sz val="9"/>
        <rFont val="Calibri"/>
        <family val="2"/>
        <scheme val="minor"/>
      </rPr>
      <t>17H50</t>
    </r>
    <r>
      <rPr>
        <b/>
        <sz val="9"/>
        <rFont val="Calibri"/>
        <family val="2"/>
        <scheme val="minor"/>
      </rPr>
      <t xml:space="preserve"> </t>
    </r>
    <r>
      <rPr>
        <sz val="9"/>
        <rFont val="Calibri"/>
        <family val="2"/>
        <scheme val="minor"/>
      </rPr>
      <t>Trem De bratislava Stanica para Budapeste Keleti por 29E pela eurocities saindo as 18he chegando 20h30 pegar taxi para hostel- comprada 1 dia antes por 16E</t>
    </r>
  </si>
  <si>
    <r>
      <rPr>
        <b/>
        <u/>
        <sz val="9"/>
        <rFont val="Calibri"/>
        <family val="2"/>
        <scheme val="minor"/>
      </rPr>
      <t>17H20 ou 18h20</t>
    </r>
    <r>
      <rPr>
        <sz val="9"/>
        <rFont val="Calibri"/>
        <family val="2"/>
        <scheme val="minor"/>
      </rPr>
      <t>Ao final do dia pegar trem para Bratislava por 21E e 1horas de viagem - OBS: ver certinho a estação de embarque Wien HBF - Dica: chegando na estacao já compra a prox passagem</t>
    </r>
  </si>
  <si>
    <t>Refeições: Bryndzové halušky, nhoque de batata coberto com um molho de queijo de ovelha chamado de Bryndza com pedaços de bacon- perto do portal de são miguel fica o Prasna Basta Zámočnícka 11 comida típica. Na Hlavne Nam tem lanchonete  kaffe mayer - cafe da manha no cafe zepplin perto praca</t>
  </si>
  <si>
    <t>Chegar a noite na estacao Keleti e se hospedar The Three Corners Hotel Bristol - 133E o casal - 2 diárias c/ café - 300mt da estacao . Moeda Forint - cotacao 1E=310 ft</t>
  </si>
  <si>
    <t>Acordar e tentar comprar o passeio do Museu do Terror para dia seguinte de manha. Metro 1650ft ticket dia toda</t>
  </si>
  <si>
    <r>
      <rPr>
        <b/>
        <u/>
        <sz val="9"/>
        <rFont val="Calibri"/>
        <family val="2"/>
        <scheme val="minor"/>
      </rPr>
      <t>10h30</t>
    </r>
    <r>
      <rPr>
        <u/>
        <sz val="9"/>
        <rFont val="Calibri"/>
        <family val="2"/>
        <scheme val="minor"/>
      </rPr>
      <t xml:space="preserve"> </t>
    </r>
    <r>
      <rPr>
        <sz val="9"/>
        <rFont val="Calibri"/>
        <family val="2"/>
        <scheme val="minor"/>
      </rPr>
      <t>- http://www.freebudapesttours.hu/#spanyol  as 10h30 city tour e as 14h30 tour do comunismo. plaza Deak (Deak Ferenc ter, estación de los 3 metros M1-M2-M3), en la mitad de la 
plaza, bajo el reloj, cerca de la estatua gris - Guia Martina</t>
    </r>
  </si>
  <si>
    <t>FWT - Chain Brige (Ponte das Correntes) a mais antiga e mais bela das pontes da cidade -Feita no século 19, foi a primeira ponte de Budapeste. Seu nome é uma homenagem ao homem que 
teve a iniciativa de construí-la. Foi um dos marcos do renascimento econômico da cidade, pois uniu as duas partes: Buda e Peste, ainda provincianas e lhes deu a oportunidade de crescerem economicamente juntas. Se tornou um símbolo da liberdade em 1989 quando centenas de pessoas comemoraram a independência do país sobre ela. Exercito alemão destruiu todas as pontes e subiram para o castelo e assim ganharam 4 dias das tropas sovieticas</t>
  </si>
  <si>
    <t>FWT - Castelo de Buda/palacio real- do outro lado da ponte há outra praça, a Clark Ádám tér, e junto à ela a estação inferior do Funicular do Castelo, a melhor opção para subir até a colina. O trajeto é rápido e o visual durante a subida é impressionante. Foi residencia real ate 1945 apos virou museus. 900 FT - 12h troca da guarda. a guia chega um pouco do horario para vermos.</t>
  </si>
  <si>
    <t>Almoçar e após tour do comunismo - sopa de Goulash no restaurante da rua Fortuna</t>
  </si>
  <si>
    <t>FWTT - St. Stephen Basilica - 1000FT - primeiro rei catolico - obs os restos mortais da mao do rei - Também fica no lado Peste. É a principal igreja da cidade e seu nome é uma homenagem ao 
primeiro rei cristão da Hungria. Sua estrutura reflete vários estilos, pois os arquitetos se alternavam durante a construção e todos queriam colocar seu toque a catedral. O interior é luxuoso, toda dourada, feita com 50 tipos de mármore. A mão de Santo Estevão pode ser vista na capela Sagrada, nos fundos da igreja. Fica dentro de uma caixinha, mas os visitantes devem colocar uma moedinha para que a luz se acenda e a mão possa ser vista. Eu não coloquei. Teria pesadelos de noite, rs. Tem o pé do jogado de futebol famoso</t>
  </si>
  <si>
    <t>Fim do dia tentar fazer a foto do castelo de buda iluminado com a ponte das correntes. -----------------------PRESENTINHOS no mercado central de budapeste
Lavanderia: Usamos a rede Bubbles perto da estação metro Negyed linha M3 sentido corvim</t>
  </si>
  <si>
    <r>
      <rPr>
        <b/>
        <u/>
        <sz val="9"/>
        <rFont val="Calibri"/>
        <family val="2"/>
        <scheme val="minor"/>
      </rPr>
      <t>10h00</t>
    </r>
    <r>
      <rPr>
        <sz val="9"/>
        <rFont val="Calibri"/>
        <family val="2"/>
        <scheme val="minor"/>
      </rPr>
      <t xml:space="preserve"> - Se não der tempo de fazer o </t>
    </r>
    <r>
      <rPr>
        <u/>
        <sz val="9"/>
        <rFont val="Calibri"/>
        <family val="2"/>
        <scheme val="minor"/>
      </rPr>
      <t xml:space="preserve">museus do terror </t>
    </r>
    <r>
      <rPr>
        <sz val="9"/>
        <rFont val="Calibri"/>
        <family val="2"/>
        <scheme val="minor"/>
      </rPr>
      <t xml:space="preserve">. Fazer hoje. 10-14hh - </t>
    </r>
    <r>
      <rPr>
        <i/>
        <sz val="9"/>
        <rFont val="Calibri"/>
        <family val="2"/>
        <scheme val="minor"/>
      </rPr>
      <t>Caiu o mundo em agua e alagou o museu - Moral da Historia, fechado sem previsão de abertura.</t>
    </r>
  </si>
  <si>
    <t>3 -Gellert Hegy (Monte Gellert e Estátua) e Cittadela 1200FT - Não fui e diz q tem bruxas a noite</t>
  </si>
  <si>
    <t>Acordar fazer Check out e a 15 bus para cracovia - Metro - day ticket - presentinhos</t>
  </si>
  <si>
    <t xml:space="preserve">Chegar, caminhar 1km (mapa anexo) até o Hostel Flower por 87E = 360zt o casal - cotação 1E = 4,10zt - quase igual o R$ -  2 diarias </t>
  </si>
  <si>
    <r>
      <rPr>
        <b/>
        <sz val="9"/>
        <rFont val="Calibri"/>
        <family val="2"/>
        <scheme val="minor"/>
      </rPr>
      <t xml:space="preserve">15h00 </t>
    </r>
    <r>
      <rPr>
        <sz val="9"/>
        <rFont val="Calibri"/>
        <family val="2"/>
        <scheme val="minor"/>
      </rPr>
      <t>- ONIBUS EUROLINES POR 19E AS 15H - CHEGADA 22H EM CRACOVIA ir ate metro nepliget , de lá sai o bus</t>
    </r>
    <r>
      <rPr>
        <sz val="9"/>
        <rFont val="Calibri"/>
        <family val="2"/>
        <scheme val="minor"/>
      </rPr>
      <t xml:space="preserve">
OPCOES voo por 202E pela air berlim ou Lot ou busao pela eurolineas por 5900FT apr. 20EDe Budapeste eu fui pra Cracóvia de ônibus, pela empresa Volánbusz (http://www.volanbusz.hu/en), q é a operadora da Eurolines(http://www.eurolines.com/en/) na Hungria. Comprei um dia antes da viagem, na rodoviária de Budapeste (bem fácil de chegar: há uma estação de metrô na rodoviária), paguei 4.900Ft (equivale aproximadamente à 16,50E) e durou 7h.tem a http://www.orangeways.com/order_.aspx de busao tb</t>
    </r>
  </si>
  <si>
    <r>
      <rPr>
        <b/>
        <u/>
        <sz val="9"/>
        <rFont val="Calibri"/>
        <family val="2"/>
        <scheme val="minor"/>
      </rPr>
      <t>19h00</t>
    </r>
    <r>
      <rPr>
        <b/>
        <sz val="9"/>
        <rFont val="Calibri"/>
        <family val="2"/>
        <scheme val="minor"/>
      </rPr>
      <t xml:space="preserve">   </t>
    </r>
    <r>
      <rPr>
        <sz val="9"/>
        <rFont val="Calibri"/>
        <family val="2"/>
        <scheme val="minor"/>
      </rPr>
      <t xml:space="preserve">Final do dia livre - Se quiser dá pra fazer cracovia a noite com a seekrakon as 19h00 -  12E - </t>
    </r>
    <r>
      <rPr>
        <i/>
        <sz val="9"/>
        <rFont val="Calibri"/>
        <family val="2"/>
        <scheme val="minor"/>
      </rPr>
      <t>não fiz</t>
    </r>
  </si>
  <si>
    <t>Pegar trem pela =http://czech-transport.com/index.php?menu_id=papertickets#navbar as 22h que chega as 6h por 71E - muuuuito bom, tem ate cafezinho</t>
  </si>
  <si>
    <t xml:space="preserve">FWT -  Basílica de Nuestra Senora, mejor conocida como Iglesia Mariacki
2. Las murallas de la ciudad medieval y la Barbacana , 3. Calle de San Florián , 4. Plaza Mayor, 5. Sukiennnice El Mercado de los panos, 6. Iglesia de San Adalberto, 7. La torre del Ayuntamiento
8. Collegium Maius, 9. La ventana del Papa, 10. Iglesia de San Francisco y su vidriera "Dios en la creación – Hágase!”, 11. La calle Grodzka, 12. La Iglesia de San Pedro y San Pablo, 13. La Iglesia de San Andrés 14. La calle de los Canónigos, 15. Catedral del Castillo Wawel, 16. Castillo Real de Wawel (melhor ir de manha pq as fotos ficam contra a luz) </t>
  </si>
  <si>
    <r>
      <rPr>
        <b/>
        <sz val="9"/>
        <rFont val="Calibri"/>
        <family val="2"/>
        <scheme val="minor"/>
      </rPr>
      <t>10h00</t>
    </r>
    <r>
      <rPr>
        <sz val="9"/>
        <rFont val="Calibri"/>
        <family val="2"/>
        <scheme val="minor"/>
      </rPr>
      <t xml:space="preserve"> - Walking tour Sanderman (3h de passeio)- começa 10h praça da cidade velha ( o ponto de encontro es en frente de la Oficina de Turismo.) Observar o relogio astrologico na hora cheia. Passa pelos seguintes pontos: Plaza de la Ciudad Vieja, Reloj astronómico- Orloj, Iglesia de Týn, Palacio de Kinský, Teatro estatal, Universidad Carolina, Plaza de Wenceslao, Torre de la Pólvora y Casa Municipal, La Primavera de Praga, Estatua de Fraz Kafka (No Bairro Judeu, ao lado da Sinagoga espanhola, está um monumento (foto) feito em homenagem ao mais ilustre filho de Praga), “Josefov” El barro judío, Sinagoga Española, Cementerio Judío, Sinagoga Vieja-Nueva y el Gólem, Rudolfinum, Mozart en Praga, Vistas del Castillo de Praga y de la, Catedral de San Vito. http://www.newpraguetours.com/es/tours-diarios/tour-gratis.html. -------detalhe o tour nao vai no castelo e nem na ponte viu. 
</t>
    </r>
    <r>
      <rPr>
        <b/>
        <sz val="9"/>
        <rFont val="Calibri"/>
        <family val="2"/>
        <scheme val="minor"/>
      </rPr>
      <t>14h00</t>
    </r>
    <r>
      <rPr>
        <sz val="9"/>
        <rFont val="Calibri"/>
        <family val="2"/>
        <scheme val="minor"/>
      </rPr>
      <t xml:space="preserve"> Ponte Carlos, vou falar é dela Ponte Carlos (ou Karlúv most, como eles dizem por lá) começou a ser construída em 1357, às 5h31 do dia 9 de julho (isso mesmo, um astrônomo da época definiu o momento como ideal para a construção da obra. É, junto com o castelo de Praga, o ponto turístico mais famoso da cidade. Passamos por lá muitas vezes e cada vez percebia mais um detalhe que não havia notado anteriormente. A ponte foi finalizada em 1357 e por mais de 100 anos foi a única travessia da cidade. Possuía, então, apenas um crucifixo que a ornava. Algum tempo depois, a igreja decidiu colocar imagens de santos católicos em todos os lados da ponte para ornamentá-la de forma suntuosa. Atualmente são 30 imagens que dividem espaço com turistas, ambulantes, artistas e músicos. Vimos muita gente tocando a imagem de um dos santos. Descobri mais tarde que se tratava da imagem de São João, a estátua mais antiga e que, segundo alguns, traz boa sorte.
</t>
    </r>
    <r>
      <rPr>
        <b/>
        <sz val="9"/>
        <rFont val="Calibri"/>
        <family val="2"/>
        <scheme val="minor"/>
      </rPr>
      <t xml:space="preserve">16h00 </t>
    </r>
    <r>
      <rPr>
        <sz val="9"/>
        <rFont val="Calibri"/>
        <family val="2"/>
        <scheme val="minor"/>
      </rPr>
      <t>O Castelo de Praga é considerado, em área, o maior do mundo. Lá dentro estão o palácio real, onde vive o presidente da Rep. Tcheca, a catedral de São Vito, a Basílica de São Jorge (do ano 920) e a rua do Ouro, onde viviam os antigos alquimistas e também muitos artistas tchecos. O portão de entrada para o Castelo é conhecido como Portão dos Gigantes; sobre suas pilastras, enormes estátuas intimidam qualquer pretenso inimigo do estado tcheco: dois homens golpeando com clava e espada seus oponentes já subjugados. Uma imagem de pura crueldade que, em priscas eras, traduzia poder e controle.
OBS: universidade de praga é a mais antiga da europa</t>
    </r>
  </si>
  <si>
    <t>Hospedar no Chopin Hotel Prague City 87E casal , moeda koruna, cotacao NAAAOo trocar no western union , tem comissao de 28%, conseguimos cotacao sem comissao por 1E = 26kr</t>
  </si>
  <si>
    <r>
      <rPr>
        <b/>
        <sz val="9"/>
        <rFont val="Calibri"/>
        <family val="2"/>
        <scheme val="minor"/>
      </rPr>
      <t>12h00</t>
    </r>
    <r>
      <rPr>
        <sz val="9"/>
        <rFont val="Calibri"/>
        <family val="2"/>
        <scheme val="minor"/>
      </rPr>
      <t xml:space="preserve"> Pedir para o hotel chamar um taxi para levar até o aeroporto Ruzyne 600KR , arox. 20km em 1hora - voo as 15h volta pra brasil ALMOCO 150KR</t>
    </r>
  </si>
  <si>
    <t>chega em são paulo se hospedar no Intercity Rua Fernandes Moreira, 1371, Santo Amaro, SP - R$ 344, as 13h30 ir para o cavs dar entrada nos documentos do visto Av Sao Gualter 308 Alto de Pinheiros e se hospedar no dia 24/08 as 11h50 entrevista no colsulado Rua Henri Dunant, 500, Chácara Santo Antônio após ir bebedouro</t>
  </si>
  <si>
    <t>Museu importante: KGB Museum... Nossa, é muito foda! O lugar é bem pequeno, a procura é pequena (logo, nunca está lotado), tem muita coisa lá do original do serviço secreto soviético, o guia/administrador conhece muito (a mãe dela era espiã da KGB ) e - de quebra – você ainda segura uma semi-automática e um AK-47 original dos caras. No mínimo vale a experiência! Babei, amei a visita, tem muita coisa legal também a ser contada e indico fortemente! - nÃO ENTRAMOS POIS O DONO FOI MUITO GROSSO COM A GENTE</t>
  </si>
  <si>
    <t>JÁ PAGOS ANTES</t>
  </si>
  <si>
    <t>SOBROU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</si>
</sst>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13" x14ac:knownFonts="1">
    <font>
      <sz val="11"/>
      <color theme="1"/>
      <name val="Calibri"/>
      <family val="2"/>
      <scheme val="minor"/>
    </font>
    <font>
      <u/>
      <sz val="11"/>
      <color theme="10"/>
      <name val="Calibri"/>
      <family val="2"/>
      <scheme val="minor"/>
    </font>
    <font>
      <sz val="11"/>
      <color theme="1"/>
      <name val="Calibri"/>
      <family val="2"/>
      <scheme val="minor"/>
    </font>
    <font>
      <sz val="10"/>
      <color theme="1"/>
      <name val="Calibri"/>
      <family val="2"/>
      <scheme val="minor"/>
    </font>
    <font>
      <sz val="10"/>
      <color rgb="FF5D8FBD"/>
      <name val="Trebuchet MS"/>
      <family val="2"/>
    </font>
    <font>
      <sz val="9"/>
      <name val="Calibri"/>
      <family val="2"/>
      <scheme val="minor"/>
    </font>
    <font>
      <u/>
      <sz val="9"/>
      <name val="Calibri"/>
      <family val="2"/>
      <scheme val="minor"/>
    </font>
    <font>
      <sz val="9"/>
      <color rgb="FF333333"/>
      <name val="Calibri"/>
      <family val="2"/>
      <scheme val="minor"/>
    </font>
    <font>
      <b/>
      <sz val="9"/>
      <name val="Calibri"/>
      <family val="2"/>
      <scheme val="minor"/>
    </font>
    <font>
      <sz val="9"/>
      <color rgb="FFFF0000"/>
      <name val="Calibri"/>
      <family val="2"/>
      <scheme val="minor"/>
    </font>
    <font>
      <b/>
      <u/>
      <sz val="9"/>
      <name val="Calibri"/>
      <family val="2"/>
      <scheme val="minor"/>
    </font>
    <font>
      <sz val="8"/>
      <name val="Calibri"/>
      <family val="2"/>
      <scheme val="minor"/>
    </font>
    <font>
      <i/>
      <sz val="9"/>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61">
    <xf numFmtId="0" fontId="0" fillId="0" borderId="0" xfId="0"/>
    <xf numFmtId="0" fontId="1" fillId="0" borderId="0" xfId="1"/>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5" fillId="0" borderId="0" xfId="0" applyFont="1" applyFill="1" applyBorder="1" applyAlignment="1">
      <alignment horizontal="center" vertical="center"/>
    </xf>
    <xf numFmtId="1" fontId="5" fillId="0" borderId="0" xfId="2" applyNumberFormat="1" applyFont="1" applyFill="1" applyBorder="1" applyAlignment="1">
      <alignment horizontal="center" vertical="center"/>
    </xf>
    <xf numFmtId="0" fontId="5" fillId="0" borderId="0" xfId="0" applyFont="1" applyFill="1" applyBorder="1" applyAlignment="1">
      <alignment vertical="center"/>
    </xf>
    <xf numFmtId="0" fontId="5" fillId="0" borderId="2" xfId="0" applyFont="1" applyFill="1" applyBorder="1" applyAlignment="1">
      <alignment horizontal="left" vertical="center"/>
    </xf>
    <xf numFmtId="1" fontId="5" fillId="0" borderId="2" xfId="2" applyNumberFormat="1" applyFont="1" applyFill="1" applyBorder="1" applyAlignment="1">
      <alignment horizontal="center" vertical="center"/>
    </xf>
    <xf numFmtId="1" fontId="5" fillId="0" borderId="3" xfId="2" applyNumberFormat="1" applyFont="1" applyFill="1" applyBorder="1" applyAlignment="1">
      <alignment horizontal="center" vertical="center"/>
    </xf>
    <xf numFmtId="0" fontId="5" fillId="0" borderId="0" xfId="0" applyFont="1" applyFill="1" applyBorder="1" applyAlignment="1">
      <alignment horizontal="left" vertical="center"/>
    </xf>
    <xf numFmtId="1" fontId="5" fillId="0" borderId="0" xfId="0" applyNumberFormat="1" applyFont="1" applyFill="1" applyBorder="1" applyAlignment="1">
      <alignment horizontal="center" vertical="center"/>
    </xf>
    <xf numFmtId="1" fontId="5" fillId="0" borderId="5" xfId="2" applyNumberFormat="1" applyFont="1" applyFill="1" applyBorder="1" applyAlignment="1">
      <alignment horizontal="center" vertical="center"/>
    </xf>
    <xf numFmtId="1" fontId="5" fillId="0" borderId="7" xfId="2" applyNumberFormat="1" applyFont="1" applyFill="1" applyBorder="1" applyAlignment="1">
      <alignment horizontal="center" vertical="center"/>
    </xf>
    <xf numFmtId="1" fontId="5" fillId="0" borderId="8" xfId="2" applyNumberFormat="1" applyFont="1" applyFill="1" applyBorder="1" applyAlignment="1">
      <alignment horizontal="center" vertical="center"/>
    </xf>
    <xf numFmtId="0" fontId="5" fillId="0" borderId="0" xfId="0" applyFont="1" applyBorder="1" applyAlignment="1">
      <alignment vertical="center"/>
    </xf>
    <xf numFmtId="0" fontId="6" fillId="0" borderId="0" xfId="1" applyFont="1" applyBorder="1" applyAlignment="1">
      <alignment vertical="center"/>
    </xf>
    <xf numFmtId="1" fontId="5" fillId="0" borderId="0" xfId="3" applyNumberFormat="1" applyFont="1" applyFill="1" applyBorder="1" applyAlignment="1">
      <alignment horizontal="center" vertical="center"/>
    </xf>
    <xf numFmtId="2" fontId="5" fillId="0" borderId="0" xfId="0" applyNumberFormat="1" applyFont="1" applyFill="1" applyBorder="1" applyAlignment="1">
      <alignment horizontal="center" vertical="center"/>
    </xf>
    <xf numFmtId="0" fontId="5" fillId="0" borderId="0" xfId="0" applyFont="1" applyBorder="1" applyAlignment="1">
      <alignment vertical="center" wrapText="1"/>
    </xf>
    <xf numFmtId="0" fontId="5" fillId="0" borderId="0" xfId="1" applyFont="1" applyBorder="1" applyAlignment="1">
      <alignment vertical="center" wrapText="1"/>
    </xf>
    <xf numFmtId="0" fontId="5" fillId="0" borderId="0" xfId="0" applyFont="1" applyFill="1" applyBorder="1" applyAlignment="1">
      <alignment vertical="center" wrapText="1"/>
    </xf>
    <xf numFmtId="0" fontId="5" fillId="0" borderId="7" xfId="0" applyFont="1" applyFill="1" applyBorder="1" applyAlignment="1">
      <alignment vertical="center"/>
    </xf>
    <xf numFmtId="0" fontId="5" fillId="0" borderId="7" xfId="0" applyFont="1" applyBorder="1" applyAlignment="1">
      <alignment vertical="center" wrapText="1"/>
    </xf>
    <xf numFmtId="0" fontId="5" fillId="0" borderId="10" xfId="0" applyFont="1" applyFill="1" applyBorder="1" applyAlignment="1">
      <alignment vertical="center"/>
    </xf>
    <xf numFmtId="1" fontId="5" fillId="0" borderId="10" xfId="2" applyNumberFormat="1" applyFont="1" applyFill="1" applyBorder="1" applyAlignment="1">
      <alignment horizontal="center" vertical="center"/>
    </xf>
    <xf numFmtId="1" fontId="5" fillId="0" borderId="11" xfId="2" applyNumberFormat="1" applyFont="1" applyFill="1" applyBorder="1" applyAlignment="1">
      <alignment horizontal="center" vertical="center"/>
    </xf>
    <xf numFmtId="1" fontId="5" fillId="2" borderId="0" xfId="0" applyNumberFormat="1" applyFont="1" applyFill="1" applyBorder="1" applyAlignment="1">
      <alignment horizontal="center" vertical="center"/>
    </xf>
    <xf numFmtId="0" fontId="5" fillId="0" borderId="10" xfId="0" applyFont="1" applyFill="1" applyBorder="1" applyAlignment="1">
      <alignment horizontal="center" vertical="center"/>
    </xf>
    <xf numFmtId="1" fontId="5" fillId="0" borderId="10" xfId="2" applyNumberFormat="1" applyFont="1" applyFill="1" applyBorder="1" applyAlignment="1">
      <alignment horizontal="left" vertical="center"/>
    </xf>
    <xf numFmtId="1" fontId="5" fillId="0" borderId="11" xfId="2" applyNumberFormat="1" applyFont="1" applyFill="1" applyBorder="1" applyAlignment="1">
      <alignment horizontal="left" vertical="center"/>
    </xf>
    <xf numFmtId="1" fontId="9" fillId="0" borderId="0" xfId="2" applyNumberFormat="1" applyFont="1" applyFill="1" applyBorder="1" applyAlignment="1">
      <alignment horizontal="center" vertical="center"/>
    </xf>
    <xf numFmtId="1" fontId="5" fillId="0" borderId="5" xfId="2" quotePrefix="1" applyNumberFormat="1"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7" xfId="0" applyFont="1" applyFill="1" applyBorder="1" applyAlignment="1">
      <alignment vertical="center" wrapText="1"/>
    </xf>
    <xf numFmtId="0" fontId="5" fillId="0" borderId="0" xfId="1" applyFont="1" applyBorder="1" applyAlignment="1">
      <alignment vertical="center"/>
    </xf>
    <xf numFmtId="0" fontId="5" fillId="0" borderId="7" xfId="0" applyFont="1" applyFill="1" applyBorder="1" applyAlignment="1">
      <alignment horizontal="left" vertical="center"/>
    </xf>
    <xf numFmtId="0" fontId="5" fillId="0" borderId="2" xfId="0" applyFont="1" applyFill="1" applyBorder="1" applyAlignment="1">
      <alignment vertical="center" wrapText="1"/>
    </xf>
    <xf numFmtId="1" fontId="9" fillId="0" borderId="5" xfId="2" applyNumberFormat="1" applyFont="1" applyFill="1" applyBorder="1" applyAlignment="1">
      <alignment horizontal="center" vertical="center"/>
    </xf>
    <xf numFmtId="0" fontId="5" fillId="0" borderId="0" xfId="0" applyFont="1" applyAlignment="1">
      <alignment wrapText="1"/>
    </xf>
    <xf numFmtId="0" fontId="5" fillId="0" borderId="0" xfId="1" applyFont="1"/>
    <xf numFmtId="0" fontId="5" fillId="0" borderId="2" xfId="0" applyFont="1" applyBorder="1" applyAlignment="1">
      <alignment vertical="center"/>
    </xf>
    <xf numFmtId="0" fontId="5" fillId="0" borderId="0" xfId="1" applyFont="1" applyAlignment="1">
      <alignment horizontal="left" vertical="center" wrapText="1"/>
    </xf>
    <xf numFmtId="0" fontId="7" fillId="0" borderId="0" xfId="0" applyFont="1" applyAlignment="1">
      <alignment wrapText="1"/>
    </xf>
    <xf numFmtId="0" fontId="3" fillId="0" borderId="0" xfId="0" applyFont="1" applyAlignment="1">
      <alignment horizontal="left"/>
    </xf>
    <xf numFmtId="0" fontId="11" fillId="0" borderId="9" xfId="0" applyFont="1" applyFill="1" applyBorder="1" applyAlignment="1">
      <alignment horizontal="center" vertical="center"/>
    </xf>
    <xf numFmtId="0" fontId="11" fillId="0" borderId="1" xfId="0" applyFont="1" applyFill="1" applyBorder="1" applyAlignment="1">
      <alignment horizontal="center" vertical="center"/>
    </xf>
    <xf numFmtId="16" fontId="11" fillId="0" borderId="4" xfId="0" applyNumberFormat="1" applyFont="1" applyFill="1" applyBorder="1" applyAlignment="1">
      <alignment horizontal="center" vertical="center"/>
    </xf>
    <xf numFmtId="0" fontId="11" fillId="0" borderId="4"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xf>
    <xf numFmtId="16" fontId="11" fillId="0" borderId="4"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16" fontId="11" fillId="0" borderId="1" xfId="0" applyNumberFormat="1" applyFont="1" applyFill="1" applyBorder="1" applyAlignment="1">
      <alignment horizontal="center" vertical="center"/>
    </xf>
    <xf numFmtId="16" fontId="11" fillId="0" borderId="9" xfId="0" applyNumberFormat="1" applyFont="1" applyFill="1" applyBorder="1" applyAlignment="1">
      <alignment horizontal="center" vertical="center"/>
    </xf>
    <xf numFmtId="16" fontId="11" fillId="0" borderId="0" xfId="0" applyNumberFormat="1" applyFont="1" applyFill="1" applyBorder="1" applyAlignment="1">
      <alignment horizontal="center" vertical="center"/>
    </xf>
    <xf numFmtId="0" fontId="11" fillId="2" borderId="0" xfId="0" applyFont="1" applyFill="1" applyBorder="1" applyAlignment="1">
      <alignment horizontal="center" vertical="center"/>
    </xf>
    <xf numFmtId="0" fontId="12" fillId="0" borderId="0" xfId="0" applyFont="1" applyFill="1" applyBorder="1" applyAlignment="1">
      <alignment horizontal="left" vertical="center"/>
    </xf>
  </cellXfs>
  <cellStyles count="4">
    <cellStyle name="Hiperlink" xfId="1" builtinId="8"/>
    <cellStyle name="Moeda" xfId="3" builtinId="4"/>
    <cellStyle name="Normal" xfId="0" builtinId="0"/>
    <cellStyle name="Vírgula"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711644</xdr:colOff>
      <xdr:row>0</xdr:row>
      <xdr:rowOff>80090</xdr:rowOff>
    </xdr:from>
    <xdr:to>
      <xdr:col>1</xdr:col>
      <xdr:colOff>4425685</xdr:colOff>
      <xdr:row>16</xdr:row>
      <xdr:rowOff>147371</xdr:rowOff>
    </xdr:to>
    <xdr:pic>
      <xdr:nvPicPr>
        <xdr:cNvPr id="2" name="Imagem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1346" t="41430" r="25762" b="26232"/>
        <a:stretch/>
      </xdr:blipFill>
      <xdr:spPr>
        <a:xfrm>
          <a:off x="8693594" y="80090"/>
          <a:ext cx="3714041" cy="3115281"/>
        </a:xfrm>
        <a:prstGeom prst="rect">
          <a:avLst/>
        </a:prstGeom>
      </xdr:spPr>
    </xdr:pic>
    <xdr:clientData/>
  </xdr:twoCellAnchor>
  <xdr:twoCellAnchor editAs="oneCell">
    <xdr:from>
      <xdr:col>0</xdr:col>
      <xdr:colOff>52389</xdr:colOff>
      <xdr:row>0</xdr:row>
      <xdr:rowOff>57149</xdr:rowOff>
    </xdr:from>
    <xdr:to>
      <xdr:col>1</xdr:col>
      <xdr:colOff>523874</xdr:colOff>
      <xdr:row>24</xdr:row>
      <xdr:rowOff>69854</xdr:rowOff>
    </xdr:to>
    <xdr:pic>
      <xdr:nvPicPr>
        <xdr:cNvPr id="4" name="Imagem 3"/>
        <xdr:cNvPicPr>
          <a:picLocks noChangeAspect="1"/>
        </xdr:cNvPicPr>
      </xdr:nvPicPr>
      <xdr:blipFill>
        <a:blip xmlns:r="http://schemas.openxmlformats.org/officeDocument/2006/relationships" r:embed="rId2"/>
        <a:stretch>
          <a:fillRect/>
        </a:stretch>
      </xdr:blipFill>
      <xdr:spPr>
        <a:xfrm>
          <a:off x="52389" y="57149"/>
          <a:ext cx="8453435" cy="4584705"/>
        </a:xfrm>
        <a:prstGeom prst="rect">
          <a:avLst/>
        </a:prstGeom>
      </xdr:spPr>
    </xdr:pic>
    <xdr:clientData/>
  </xdr:twoCellAnchor>
  <xdr:twoCellAnchor editAs="oneCell">
    <xdr:from>
      <xdr:col>0</xdr:col>
      <xdr:colOff>0</xdr:colOff>
      <xdr:row>25</xdr:row>
      <xdr:rowOff>0</xdr:rowOff>
    </xdr:from>
    <xdr:to>
      <xdr:col>0</xdr:col>
      <xdr:colOff>7543800</xdr:colOff>
      <xdr:row>77</xdr:row>
      <xdr:rowOff>152400</xdr:rowOff>
    </xdr:to>
    <xdr:pic>
      <xdr:nvPicPr>
        <xdr:cNvPr id="3" name="Imagem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4762500"/>
          <a:ext cx="7543800" cy="100584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kgbmuzeum.com/en/" TargetMode="External"/><Relationship Id="rId2" Type="http://schemas.openxmlformats.org/officeDocument/2006/relationships/hyperlink" Target="http://www.befreetours.com/%20-%20tour%20as%2011h%20Hviezdoslavovo%20namestie%20pela%20Est&#225;tua%20da%20Hviezdoslav%20-%20em%20ingles" TargetMode="External"/><Relationship Id="rId1" Type="http://schemas.openxmlformats.org/officeDocument/2006/relationships/hyperlink" Target="http://www.schloesser-bayern.de/englisch/palace/objects/nbg_burg.ht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hyperlink" Target="http://en.auschwitz.org/m/" TargetMode="External"/><Relationship Id="rId3" Type="http://schemas.openxmlformats.org/officeDocument/2006/relationships/hyperlink" Target="http://www.meusroteirosdeviagem.com/2011/08/roteiro-de-3-dias-em-praga.html&#160;e&#160;" TargetMode="External"/><Relationship Id="rId7" Type="http://schemas.openxmlformats.org/officeDocument/2006/relationships/hyperlink" Target="http://www.freebudapesttours.hu/" TargetMode="External"/><Relationship Id="rId2" Type="http://schemas.openxmlformats.org/officeDocument/2006/relationships/hyperlink" Target="http://www.visitar-praga.com.pt/" TargetMode="External"/><Relationship Id="rId1" Type="http://schemas.openxmlformats.org/officeDocument/2006/relationships/hyperlink" Target="http://www.viaje.com.br/polonia/cracovia/visite-cracovia-e-passeie-pelo-centro-historico-e-experimente-sua-culinaria-tipica" TargetMode="External"/><Relationship Id="rId6" Type="http://schemas.openxmlformats.org/officeDocument/2006/relationships/hyperlink" Target="http://www.panoramatours.com/de/salzburg/tour/tour-4-kehlsteinhaus-tour-25/" TargetMode="External"/><Relationship Id="rId5" Type="http://schemas.openxmlformats.org/officeDocument/2006/relationships/hyperlink" Target="http://cadernosdeviagem.wordpress.com/2013/01/23/budapeste-roteiro-de-3-dias/" TargetMode="External"/><Relationship Id="rId4" Type="http://schemas.openxmlformats.org/officeDocument/2006/relationships/hyperlink" Target="http://www.bigboytravel.com/europe/austria/vienna/freewalkingtou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9"/>
  <sheetViews>
    <sheetView tabSelected="1" workbookViewId="0">
      <selection activeCell="A128" sqref="A128"/>
    </sheetView>
  </sheetViews>
  <sheetFormatPr defaultRowHeight="12" x14ac:dyDescent="0.25"/>
  <cols>
    <col min="1" max="1" width="9.28515625" style="51" customWidth="1"/>
    <col min="2" max="2" width="152.28515625" style="11" customWidth="1"/>
    <col min="3" max="6" width="6.5703125" style="6" customWidth="1"/>
    <col min="7" max="7" width="9.140625" style="7"/>
    <col min="8" max="8" width="9.140625" style="7" customWidth="1"/>
    <col min="9" max="9" width="122.42578125" style="7" customWidth="1"/>
    <col min="10" max="16384" width="9.140625" style="7"/>
  </cols>
  <sheetData>
    <row r="1" spans="1:13" ht="12.75" thickBot="1" x14ac:dyDescent="0.3">
      <c r="A1" s="47"/>
      <c r="B1" s="29" t="s">
        <v>86</v>
      </c>
      <c r="C1" s="30" t="s">
        <v>0</v>
      </c>
      <c r="D1" s="30" t="s">
        <v>148</v>
      </c>
      <c r="E1" s="30" t="s">
        <v>149</v>
      </c>
      <c r="F1" s="31" t="s">
        <v>150</v>
      </c>
    </row>
    <row r="2" spans="1:13" x14ac:dyDescent="0.25">
      <c r="A2" s="48" t="s">
        <v>130</v>
      </c>
      <c r="B2" s="8" t="s">
        <v>131</v>
      </c>
      <c r="C2" s="9"/>
      <c r="D2" s="9"/>
      <c r="E2" s="9"/>
      <c r="F2" s="10">
        <v>4995</v>
      </c>
    </row>
    <row r="3" spans="1:13" x14ac:dyDescent="0.25">
      <c r="A3" s="49" t="s">
        <v>128</v>
      </c>
      <c r="B3" s="11" t="s">
        <v>169</v>
      </c>
      <c r="C3" s="12"/>
      <c r="D3" s="12">
        <v>40</v>
      </c>
      <c r="F3" s="13">
        <v>350</v>
      </c>
    </row>
    <row r="4" spans="1:13" x14ac:dyDescent="0.25">
      <c r="A4" s="50" t="s">
        <v>185</v>
      </c>
      <c r="B4" s="11" t="s">
        <v>129</v>
      </c>
      <c r="C4" s="12"/>
      <c r="D4" s="12"/>
      <c r="F4" s="13">
        <v>260</v>
      </c>
    </row>
    <row r="5" spans="1:13" ht="12.75" thickBot="1" x14ac:dyDescent="0.3">
      <c r="B5" s="11" t="s">
        <v>173</v>
      </c>
    </row>
    <row r="6" spans="1:13" x14ac:dyDescent="0.25">
      <c r="A6" s="48"/>
      <c r="B6" s="8" t="s">
        <v>261</v>
      </c>
      <c r="C6" s="9"/>
      <c r="D6" s="9"/>
      <c r="E6" s="9">
        <v>43</v>
      </c>
      <c r="F6" s="10"/>
      <c r="G6" s="7">
        <v>88</v>
      </c>
    </row>
    <row r="7" spans="1:13" ht="38.25" customHeight="1" x14ac:dyDescent="0.25">
      <c r="A7" s="50" t="s">
        <v>224</v>
      </c>
      <c r="B7" s="20" t="s">
        <v>258</v>
      </c>
      <c r="F7" s="13">
        <v>11</v>
      </c>
    </row>
    <row r="8" spans="1:13" x14ac:dyDescent="0.25">
      <c r="A8" s="49" t="s">
        <v>198</v>
      </c>
      <c r="B8" s="16" t="s">
        <v>257</v>
      </c>
      <c r="C8" s="32">
        <v>20</v>
      </c>
      <c r="F8" s="13"/>
    </row>
    <row r="9" spans="1:13" x14ac:dyDescent="0.25">
      <c r="A9" s="50"/>
      <c r="B9" s="11" t="s">
        <v>260</v>
      </c>
      <c r="C9" s="6">
        <v>32</v>
      </c>
      <c r="F9" s="13"/>
    </row>
    <row r="10" spans="1:13" x14ac:dyDescent="0.25">
      <c r="A10" s="50" t="s">
        <v>197</v>
      </c>
      <c r="B10" s="11" t="s">
        <v>151</v>
      </c>
      <c r="F10" s="13"/>
    </row>
    <row r="11" spans="1:13" x14ac:dyDescent="0.25">
      <c r="A11" s="50" t="s">
        <v>206</v>
      </c>
      <c r="B11" s="11" t="s">
        <v>153</v>
      </c>
      <c r="F11" s="13"/>
    </row>
    <row r="12" spans="1:13" x14ac:dyDescent="0.25">
      <c r="A12" s="50"/>
      <c r="B12" s="60" t="s">
        <v>259</v>
      </c>
      <c r="D12" s="6">
        <v>12</v>
      </c>
      <c r="F12" s="13"/>
    </row>
    <row r="13" spans="1:13" ht="12.75" thickBot="1" x14ac:dyDescent="0.3">
      <c r="A13" s="50"/>
      <c r="B13" s="11" t="s">
        <v>235</v>
      </c>
      <c r="F13" s="33"/>
    </row>
    <row r="14" spans="1:13" ht="15.75" customHeight="1" x14ac:dyDescent="0.25">
      <c r="A14" s="48" t="s">
        <v>225</v>
      </c>
      <c r="B14" s="34" t="s">
        <v>152</v>
      </c>
      <c r="C14" s="9">
        <v>11</v>
      </c>
      <c r="D14" s="9"/>
      <c r="E14" s="9"/>
      <c r="F14" s="10">
        <v>6</v>
      </c>
      <c r="L14" s="6"/>
      <c r="M14" s="6">
        <v>30</v>
      </c>
    </row>
    <row r="15" spans="1:13" ht="37.5" customHeight="1" x14ac:dyDescent="0.25">
      <c r="A15" s="50" t="s">
        <v>199</v>
      </c>
      <c r="B15" s="35" t="s">
        <v>262</v>
      </c>
      <c r="F15" s="13">
        <v>59</v>
      </c>
      <c r="L15" s="6"/>
      <c r="M15" s="6"/>
    </row>
    <row r="16" spans="1:13" ht="24" customHeight="1" x14ac:dyDescent="0.25">
      <c r="A16" s="50"/>
      <c r="B16" s="35" t="s">
        <v>263</v>
      </c>
      <c r="E16" s="6">
        <v>28</v>
      </c>
      <c r="F16" s="13"/>
      <c r="L16" s="6"/>
      <c r="M16" s="6"/>
    </row>
    <row r="17" spans="1:13" ht="35.25" customHeight="1" x14ac:dyDescent="0.25">
      <c r="A17" s="52" t="s">
        <v>220</v>
      </c>
      <c r="B17" s="35" t="s">
        <v>236</v>
      </c>
      <c r="C17" s="6">
        <v>5</v>
      </c>
      <c r="F17" s="13">
        <v>6</v>
      </c>
      <c r="L17" s="6"/>
      <c r="M17" s="13"/>
    </row>
    <row r="18" spans="1:13" ht="15.75" customHeight="1" x14ac:dyDescent="0.25">
      <c r="A18" s="49"/>
      <c r="B18" s="35" t="s">
        <v>237</v>
      </c>
      <c r="D18" s="6">
        <v>23</v>
      </c>
      <c r="F18" s="13"/>
      <c r="L18" s="6"/>
      <c r="M18" s="13"/>
    </row>
    <row r="19" spans="1:13" ht="15.75" customHeight="1" thickBot="1" x14ac:dyDescent="0.3">
      <c r="A19" s="53"/>
      <c r="B19" s="36" t="s">
        <v>181</v>
      </c>
      <c r="C19" s="14">
        <v>4</v>
      </c>
      <c r="D19" s="14"/>
      <c r="E19" s="14"/>
      <c r="F19" s="15"/>
      <c r="L19" s="6"/>
      <c r="M19" s="13"/>
    </row>
    <row r="20" spans="1:13" ht="15.75" customHeight="1" x14ac:dyDescent="0.25">
      <c r="B20" s="21" t="s">
        <v>264</v>
      </c>
      <c r="F20" s="13"/>
      <c r="L20" s="6"/>
      <c r="M20" s="13"/>
    </row>
    <row r="21" spans="1:13" ht="27" customHeight="1" x14ac:dyDescent="0.25">
      <c r="A21" s="51" t="s">
        <v>225</v>
      </c>
      <c r="B21" s="21" t="s">
        <v>238</v>
      </c>
      <c r="F21" s="13"/>
      <c r="L21" s="6"/>
      <c r="M21" s="6"/>
    </row>
    <row r="22" spans="1:13" ht="12.75" customHeight="1" x14ac:dyDescent="0.25">
      <c r="A22" s="49"/>
      <c r="B22" s="37" t="s">
        <v>102</v>
      </c>
      <c r="F22" s="13"/>
      <c r="L22" s="6"/>
      <c r="M22" s="6"/>
    </row>
    <row r="23" spans="1:13" ht="12.75" customHeight="1" x14ac:dyDescent="0.25">
      <c r="A23" s="49" t="s">
        <v>200</v>
      </c>
      <c r="B23" s="7" t="s">
        <v>103</v>
      </c>
      <c r="F23" s="13"/>
      <c r="L23" s="6"/>
      <c r="M23" s="6"/>
    </row>
    <row r="24" spans="1:13" ht="75.75" customHeight="1" x14ac:dyDescent="0.25">
      <c r="A24" s="49"/>
      <c r="B24" s="22" t="s">
        <v>239</v>
      </c>
      <c r="C24" s="6">
        <v>5</v>
      </c>
      <c r="D24" s="6">
        <v>16</v>
      </c>
      <c r="F24" s="13">
        <v>5</v>
      </c>
    </row>
    <row r="25" spans="1:13" ht="18.75" customHeight="1" thickBot="1" x14ac:dyDescent="0.3">
      <c r="A25" s="53"/>
      <c r="B25" s="38" t="s">
        <v>240</v>
      </c>
      <c r="C25" s="14"/>
      <c r="D25" s="14"/>
      <c r="E25" s="14"/>
      <c r="F25" s="15">
        <v>50</v>
      </c>
    </row>
    <row r="26" spans="1:13" ht="41.25" customHeight="1" x14ac:dyDescent="0.25">
      <c r="A26" s="48"/>
      <c r="B26" s="39" t="s">
        <v>265</v>
      </c>
      <c r="C26" s="9"/>
      <c r="D26" s="9"/>
      <c r="E26" s="9">
        <v>50</v>
      </c>
      <c r="F26" s="10"/>
    </row>
    <row r="27" spans="1:13" ht="29.25" customHeight="1" x14ac:dyDescent="0.25">
      <c r="A27" s="50" t="s">
        <v>226</v>
      </c>
      <c r="B27" s="22" t="s">
        <v>268</v>
      </c>
      <c r="C27" s="32">
        <v>53</v>
      </c>
      <c r="F27" s="13"/>
    </row>
    <row r="28" spans="1:13" ht="15.75" customHeight="1" x14ac:dyDescent="0.25">
      <c r="B28" s="7" t="s">
        <v>241</v>
      </c>
      <c r="F28" s="13"/>
    </row>
    <row r="29" spans="1:13" ht="15.75" customHeight="1" x14ac:dyDescent="0.25">
      <c r="A29" s="50" t="s">
        <v>201</v>
      </c>
      <c r="B29" s="7" t="s">
        <v>269</v>
      </c>
      <c r="C29" s="5">
        <v>0</v>
      </c>
      <c r="F29" s="13"/>
    </row>
    <row r="30" spans="1:13" ht="15.75" customHeight="1" x14ac:dyDescent="0.25">
      <c r="A30" s="50"/>
      <c r="B30" s="7" t="s">
        <v>266</v>
      </c>
      <c r="C30" s="6">
        <v>0</v>
      </c>
      <c r="F30" s="13"/>
    </row>
    <row r="31" spans="1:13" ht="15.75" customHeight="1" x14ac:dyDescent="0.25">
      <c r="B31" s="11" t="s">
        <v>267</v>
      </c>
      <c r="C31" s="6">
        <v>11</v>
      </c>
      <c r="F31" s="13"/>
    </row>
    <row r="32" spans="1:13" ht="15.75" customHeight="1" x14ac:dyDescent="0.25">
      <c r="A32" s="49" t="s">
        <v>192</v>
      </c>
      <c r="B32" s="11" t="s">
        <v>132</v>
      </c>
      <c r="C32" s="6">
        <v>0</v>
      </c>
      <c r="F32" s="13"/>
    </row>
    <row r="33" spans="1:6" ht="15.75" customHeight="1" x14ac:dyDescent="0.25">
      <c r="A33" s="50"/>
      <c r="B33" s="11" t="s">
        <v>137</v>
      </c>
      <c r="C33" s="6">
        <v>0</v>
      </c>
      <c r="F33" s="13"/>
    </row>
    <row r="34" spans="1:6" x14ac:dyDescent="0.25">
      <c r="A34" s="50"/>
      <c r="B34" s="11" t="s">
        <v>125</v>
      </c>
      <c r="C34" s="6">
        <v>0</v>
      </c>
      <c r="F34" s="13"/>
    </row>
    <row r="35" spans="1:6" ht="27" customHeight="1" x14ac:dyDescent="0.25">
      <c r="B35" s="35" t="s">
        <v>242</v>
      </c>
      <c r="D35" s="6">
        <v>25</v>
      </c>
      <c r="F35" s="13"/>
    </row>
    <row r="36" spans="1:6" ht="15.75" customHeight="1" thickBot="1" x14ac:dyDescent="0.3">
      <c r="A36" s="50"/>
      <c r="B36" s="7" t="s">
        <v>243</v>
      </c>
      <c r="F36" s="40">
        <v>22</v>
      </c>
    </row>
    <row r="37" spans="1:6" ht="60" x14ac:dyDescent="0.25">
      <c r="A37" s="48"/>
      <c r="B37" s="39" t="s">
        <v>270</v>
      </c>
      <c r="C37" s="9"/>
      <c r="D37" s="9"/>
      <c r="E37" s="9">
        <v>74</v>
      </c>
      <c r="F37" s="10">
        <v>8</v>
      </c>
    </row>
    <row r="38" spans="1:6" ht="22.5" customHeight="1" x14ac:dyDescent="0.25">
      <c r="A38" s="50" t="s">
        <v>227</v>
      </c>
      <c r="B38" s="22" t="s">
        <v>230</v>
      </c>
      <c r="F38" s="13">
        <v>14</v>
      </c>
    </row>
    <row r="39" spans="1:6" ht="15.75" customHeight="1" x14ac:dyDescent="0.25">
      <c r="A39" s="50"/>
      <c r="B39" s="21" t="s">
        <v>172</v>
      </c>
      <c r="C39" s="6">
        <v>0</v>
      </c>
      <c r="F39" s="13"/>
    </row>
    <row r="40" spans="1:6" ht="15.75" customHeight="1" x14ac:dyDescent="0.25">
      <c r="A40" s="50" t="s">
        <v>202</v>
      </c>
      <c r="B40" s="7" t="s">
        <v>252</v>
      </c>
      <c r="C40" s="6">
        <v>8</v>
      </c>
      <c r="F40" s="13"/>
    </row>
    <row r="41" spans="1:6" ht="28.5" customHeight="1" x14ac:dyDescent="0.25">
      <c r="A41" s="49"/>
      <c r="B41" s="22" t="s">
        <v>251</v>
      </c>
      <c r="C41" s="6">
        <v>0</v>
      </c>
      <c r="F41" s="13"/>
    </row>
    <row r="42" spans="1:6" ht="15.75" customHeight="1" x14ac:dyDescent="0.25">
      <c r="A42" s="50"/>
      <c r="B42" s="7" t="s">
        <v>271</v>
      </c>
      <c r="C42" s="6">
        <v>0</v>
      </c>
      <c r="F42" s="13"/>
    </row>
    <row r="43" spans="1:6" ht="15.75" customHeight="1" x14ac:dyDescent="0.25">
      <c r="A43" s="54" t="s">
        <v>221</v>
      </c>
      <c r="B43" s="7" t="s">
        <v>272</v>
      </c>
      <c r="C43" s="6">
        <v>0</v>
      </c>
      <c r="F43" s="13"/>
    </row>
    <row r="44" spans="1:6" ht="15.75" customHeight="1" x14ac:dyDescent="0.25">
      <c r="A44" s="50" t="s">
        <v>203</v>
      </c>
      <c r="B44" s="37" t="s">
        <v>120</v>
      </c>
      <c r="C44" s="6">
        <v>0</v>
      </c>
      <c r="F44" s="13"/>
    </row>
    <row r="45" spans="1:6" ht="15.75" customHeight="1" x14ac:dyDescent="0.25">
      <c r="A45" s="50"/>
      <c r="B45" s="7" t="s">
        <v>174</v>
      </c>
      <c r="C45" s="6">
        <v>0</v>
      </c>
      <c r="F45" s="13"/>
    </row>
    <row r="46" spans="1:6" ht="36" x14ac:dyDescent="0.25">
      <c r="A46" s="50"/>
      <c r="B46" s="22" t="s">
        <v>253</v>
      </c>
      <c r="C46" s="6">
        <v>0</v>
      </c>
      <c r="F46" s="13"/>
    </row>
    <row r="47" spans="1:6" ht="12.75" thickBot="1" x14ac:dyDescent="0.3">
      <c r="A47" s="53"/>
      <c r="B47" s="36" t="s">
        <v>273</v>
      </c>
      <c r="C47" s="14">
        <v>13</v>
      </c>
      <c r="D47" s="14">
        <v>20</v>
      </c>
      <c r="E47" s="14"/>
      <c r="F47" s="15"/>
    </row>
    <row r="48" spans="1:6" ht="36" x14ac:dyDescent="0.25">
      <c r="B48" s="22" t="s">
        <v>254</v>
      </c>
      <c r="C48" s="6">
        <v>11</v>
      </c>
      <c r="F48" s="13">
        <v>8</v>
      </c>
    </row>
    <row r="49" spans="1:6" ht="15.75" customHeight="1" x14ac:dyDescent="0.25">
      <c r="A49" s="49" t="s">
        <v>227</v>
      </c>
      <c r="B49" s="7" t="s">
        <v>121</v>
      </c>
      <c r="C49" s="6">
        <v>0</v>
      </c>
      <c r="F49" s="13"/>
    </row>
    <row r="50" spans="1:6" ht="15.75" customHeight="1" x14ac:dyDescent="0.25">
      <c r="A50" s="49"/>
      <c r="B50" s="7" t="s">
        <v>250</v>
      </c>
      <c r="F50" s="13"/>
    </row>
    <row r="51" spans="1:6" ht="27" customHeight="1" x14ac:dyDescent="0.25">
      <c r="A51" s="50" t="s">
        <v>204</v>
      </c>
      <c r="B51" s="22" t="s">
        <v>274</v>
      </c>
      <c r="C51" s="6">
        <v>0</v>
      </c>
      <c r="F51" s="13"/>
    </row>
    <row r="52" spans="1:6" ht="69.75" customHeight="1" x14ac:dyDescent="0.25">
      <c r="A52" s="55" t="s">
        <v>222</v>
      </c>
      <c r="B52" s="22" t="s">
        <v>138</v>
      </c>
      <c r="C52" s="6">
        <v>14</v>
      </c>
      <c r="F52" s="13"/>
    </row>
    <row r="53" spans="1:6" ht="16.5" customHeight="1" x14ac:dyDescent="0.25">
      <c r="A53" s="50" t="s">
        <v>205</v>
      </c>
      <c r="B53" s="22" t="s">
        <v>182</v>
      </c>
      <c r="C53" s="6">
        <v>15</v>
      </c>
      <c r="D53" s="6">
        <v>26</v>
      </c>
      <c r="F53" s="13"/>
    </row>
    <row r="54" spans="1:6" ht="24.75" thickBot="1" x14ac:dyDescent="0.3">
      <c r="A54" s="53"/>
      <c r="B54" s="24" t="s">
        <v>279</v>
      </c>
      <c r="C54" s="14"/>
      <c r="D54" s="14"/>
      <c r="E54" s="14"/>
      <c r="F54" s="15"/>
    </row>
    <row r="55" spans="1:6" ht="36" x14ac:dyDescent="0.25">
      <c r="A55" s="48"/>
      <c r="B55" s="34" t="s">
        <v>275</v>
      </c>
      <c r="C55" s="9"/>
      <c r="D55" s="9"/>
      <c r="E55" s="9">
        <v>32</v>
      </c>
      <c r="F55" s="10"/>
    </row>
    <row r="56" spans="1:6" ht="39.75" customHeight="1" x14ac:dyDescent="0.2">
      <c r="A56" s="49" t="s">
        <v>228</v>
      </c>
      <c r="B56" s="41" t="s">
        <v>183</v>
      </c>
      <c r="C56" s="6">
        <v>6</v>
      </c>
      <c r="F56" s="13"/>
    </row>
    <row r="57" spans="1:6" ht="15" customHeight="1" x14ac:dyDescent="0.2">
      <c r="A57" s="54"/>
      <c r="B57" s="42" t="s">
        <v>133</v>
      </c>
      <c r="F57" s="13"/>
    </row>
    <row r="58" spans="1:6" ht="15" customHeight="1" x14ac:dyDescent="0.2">
      <c r="A58" s="49" t="s">
        <v>207</v>
      </c>
      <c r="B58" s="42" t="s">
        <v>244</v>
      </c>
      <c r="F58" s="13"/>
    </row>
    <row r="59" spans="1:6" ht="24" x14ac:dyDescent="0.2">
      <c r="A59" s="50"/>
      <c r="B59" s="41" t="s">
        <v>122</v>
      </c>
      <c r="C59" s="6">
        <v>0</v>
      </c>
      <c r="F59" s="13"/>
    </row>
    <row r="60" spans="1:6" ht="48" x14ac:dyDescent="0.25">
      <c r="B60" s="35" t="s">
        <v>135</v>
      </c>
      <c r="C60" s="6">
        <v>0</v>
      </c>
      <c r="F60" s="13"/>
    </row>
    <row r="61" spans="1:6" ht="31.5" customHeight="1" x14ac:dyDescent="0.25">
      <c r="A61" s="54" t="s">
        <v>208</v>
      </c>
      <c r="B61" s="35" t="s">
        <v>136</v>
      </c>
      <c r="C61" s="6">
        <v>0</v>
      </c>
      <c r="F61" s="13"/>
    </row>
    <row r="62" spans="1:6" x14ac:dyDescent="0.25">
      <c r="A62" s="49" t="s">
        <v>209</v>
      </c>
      <c r="B62" s="11" t="s">
        <v>276</v>
      </c>
      <c r="C62" s="6">
        <v>0</v>
      </c>
      <c r="F62" s="13"/>
    </row>
    <row r="63" spans="1:6" ht="31.5" customHeight="1" x14ac:dyDescent="0.25">
      <c r="A63" s="50"/>
      <c r="B63" s="35" t="s">
        <v>134</v>
      </c>
      <c r="C63" s="6">
        <v>5</v>
      </c>
      <c r="F63" s="13"/>
    </row>
    <row r="64" spans="1:6" ht="24" x14ac:dyDescent="0.2">
      <c r="A64" s="50"/>
      <c r="B64" s="41" t="s">
        <v>277</v>
      </c>
      <c r="C64" s="6">
        <v>0</v>
      </c>
      <c r="F64" s="13"/>
    </row>
    <row r="65" spans="1:6" ht="24" x14ac:dyDescent="0.25">
      <c r="A65" s="50"/>
      <c r="B65" s="22" t="s">
        <v>280</v>
      </c>
      <c r="D65" s="6">
        <v>17</v>
      </c>
      <c r="F65" s="13"/>
    </row>
    <row r="66" spans="1:6" ht="12.75" thickBot="1" x14ac:dyDescent="0.3">
      <c r="A66" s="53"/>
      <c r="B66" s="23" t="s">
        <v>278</v>
      </c>
      <c r="C66" s="14"/>
      <c r="D66" s="14"/>
      <c r="E66" s="14"/>
      <c r="F66" s="15">
        <v>16</v>
      </c>
    </row>
    <row r="67" spans="1:6" ht="15.75" customHeight="1" x14ac:dyDescent="0.25">
      <c r="A67" s="48"/>
      <c r="B67" s="8" t="s">
        <v>281</v>
      </c>
      <c r="C67" s="9"/>
      <c r="D67" s="9"/>
      <c r="E67" s="9">
        <v>67</v>
      </c>
      <c r="F67" s="10"/>
    </row>
    <row r="68" spans="1:6" ht="36" customHeight="1" x14ac:dyDescent="0.25">
      <c r="A68" s="49" t="s">
        <v>223</v>
      </c>
      <c r="B68" s="22" t="s">
        <v>256</v>
      </c>
      <c r="C68" s="7"/>
      <c r="F68" s="13"/>
    </row>
    <row r="69" spans="1:6" ht="13.5" customHeight="1" x14ac:dyDescent="0.25">
      <c r="A69" s="49"/>
      <c r="B69" s="7" t="s">
        <v>282</v>
      </c>
      <c r="C69" s="7"/>
      <c r="F69" s="13">
        <v>10</v>
      </c>
    </row>
    <row r="70" spans="1:6" ht="27.75" customHeight="1" x14ac:dyDescent="0.25">
      <c r="B70" s="22" t="s">
        <v>283</v>
      </c>
      <c r="C70" s="7">
        <v>10</v>
      </c>
      <c r="F70" s="13"/>
    </row>
    <row r="71" spans="1:6" ht="42" customHeight="1" x14ac:dyDescent="0.25">
      <c r="A71" s="49" t="s">
        <v>210</v>
      </c>
      <c r="B71" s="20" t="s">
        <v>163</v>
      </c>
      <c r="C71" s="6">
        <v>0</v>
      </c>
      <c r="F71" s="13"/>
    </row>
    <row r="72" spans="1:6" ht="54.75" customHeight="1" x14ac:dyDescent="0.25">
      <c r="A72" s="49"/>
      <c r="B72" s="20" t="s">
        <v>284</v>
      </c>
      <c r="C72" s="6">
        <v>0</v>
      </c>
      <c r="F72" s="13"/>
    </row>
    <row r="73" spans="1:6" ht="42" customHeight="1" x14ac:dyDescent="0.25">
      <c r="B73" s="20" t="s">
        <v>162</v>
      </c>
      <c r="C73" s="6">
        <v>0</v>
      </c>
      <c r="F73" s="13"/>
    </row>
    <row r="74" spans="1:6" ht="37.5" customHeight="1" x14ac:dyDescent="0.25">
      <c r="A74" s="49" t="s">
        <v>196</v>
      </c>
      <c r="B74" s="22" t="s">
        <v>285</v>
      </c>
      <c r="C74" s="6">
        <v>0</v>
      </c>
      <c r="F74" s="13"/>
    </row>
    <row r="75" spans="1:6" ht="18" customHeight="1" x14ac:dyDescent="0.25">
      <c r="A75" s="49" t="s">
        <v>211</v>
      </c>
      <c r="B75" s="7" t="s">
        <v>286</v>
      </c>
      <c r="C75" s="7"/>
      <c r="D75" s="6">
        <v>11</v>
      </c>
      <c r="F75" s="13"/>
    </row>
    <row r="76" spans="1:6" ht="21" customHeight="1" x14ac:dyDescent="0.25">
      <c r="A76" s="49"/>
      <c r="B76" s="7" t="s">
        <v>245</v>
      </c>
      <c r="C76" s="7">
        <v>20</v>
      </c>
      <c r="F76" s="13"/>
    </row>
    <row r="77" spans="1:6" ht="57.75" customHeight="1" x14ac:dyDescent="0.25">
      <c r="A77" s="49"/>
      <c r="B77" s="20" t="s">
        <v>164</v>
      </c>
      <c r="C77" s="6">
        <v>0</v>
      </c>
      <c r="F77" s="13"/>
    </row>
    <row r="78" spans="1:6" ht="40.5" customHeight="1" x14ac:dyDescent="0.25">
      <c r="B78" s="20" t="s">
        <v>165</v>
      </c>
      <c r="C78" s="6">
        <v>0</v>
      </c>
      <c r="F78" s="13"/>
    </row>
    <row r="79" spans="1:6" ht="55.5" customHeight="1" x14ac:dyDescent="0.25">
      <c r="A79" s="49"/>
      <c r="B79" s="20" t="s">
        <v>287</v>
      </c>
      <c r="C79" s="6">
        <v>0</v>
      </c>
      <c r="F79" s="13"/>
    </row>
    <row r="80" spans="1:6" ht="47.25" customHeight="1" x14ac:dyDescent="0.25">
      <c r="A80" s="49"/>
      <c r="B80" s="20" t="s">
        <v>184</v>
      </c>
      <c r="C80" s="6">
        <v>0</v>
      </c>
      <c r="F80" s="13"/>
    </row>
    <row r="81" spans="1:6" ht="25.5" customHeight="1" x14ac:dyDescent="0.25">
      <c r="A81" s="49"/>
      <c r="B81" s="20" t="s">
        <v>288</v>
      </c>
      <c r="F81" s="13">
        <v>20</v>
      </c>
    </row>
    <row r="82" spans="1:6" ht="27.75" customHeight="1" thickBot="1" x14ac:dyDescent="0.3">
      <c r="A82" s="49"/>
      <c r="B82" s="20" t="s">
        <v>255</v>
      </c>
      <c r="D82" s="6">
        <v>9</v>
      </c>
      <c r="F82" s="13"/>
    </row>
    <row r="83" spans="1:6" ht="18" customHeight="1" x14ac:dyDescent="0.25">
      <c r="A83" s="56"/>
      <c r="B83" s="43" t="s">
        <v>291</v>
      </c>
      <c r="C83" s="9">
        <v>18</v>
      </c>
      <c r="D83" s="9"/>
      <c r="E83" s="9">
        <v>0</v>
      </c>
      <c r="F83" s="10">
        <v>5</v>
      </c>
    </row>
    <row r="84" spans="1:6" ht="18" customHeight="1" x14ac:dyDescent="0.25">
      <c r="A84" s="49" t="s">
        <v>223</v>
      </c>
      <c r="B84" s="16" t="s">
        <v>289</v>
      </c>
      <c r="F84" s="13"/>
    </row>
    <row r="85" spans="1:6" ht="84" x14ac:dyDescent="0.25">
      <c r="A85" s="50" t="s">
        <v>212</v>
      </c>
      <c r="B85" s="20" t="s">
        <v>166</v>
      </c>
      <c r="C85" s="6">
        <v>0</v>
      </c>
      <c r="F85" s="13"/>
    </row>
    <row r="86" spans="1:6" ht="24" x14ac:dyDescent="0.25">
      <c r="B86" s="20" t="s">
        <v>167</v>
      </c>
      <c r="C86" s="7"/>
      <c r="F86" s="13"/>
    </row>
    <row r="87" spans="1:6" ht="15.75" customHeight="1" x14ac:dyDescent="0.25">
      <c r="A87" s="49" t="s">
        <v>196</v>
      </c>
      <c r="B87" s="11" t="s">
        <v>290</v>
      </c>
      <c r="C87" s="6">
        <v>0</v>
      </c>
      <c r="F87" s="13"/>
    </row>
    <row r="88" spans="1:6" ht="15.75" customHeight="1" x14ac:dyDescent="0.25">
      <c r="A88" s="51" t="s">
        <v>213</v>
      </c>
      <c r="B88" s="7" t="s">
        <v>118</v>
      </c>
      <c r="D88" s="6">
        <v>5</v>
      </c>
      <c r="F88" s="13"/>
    </row>
    <row r="89" spans="1:6" ht="57.75" customHeight="1" thickBot="1" x14ac:dyDescent="0.3">
      <c r="A89" s="50"/>
      <c r="B89" s="22" t="s">
        <v>293</v>
      </c>
      <c r="F89" s="40">
        <v>20</v>
      </c>
    </row>
    <row r="90" spans="1:6" x14ac:dyDescent="0.25">
      <c r="A90" s="48"/>
      <c r="B90" s="8" t="s">
        <v>292</v>
      </c>
      <c r="C90" s="9"/>
      <c r="D90" s="9"/>
      <c r="E90" s="9">
        <f>87/4.1</f>
        <v>21.219512195121954</v>
      </c>
      <c r="F90" s="10"/>
    </row>
    <row r="91" spans="1:6" x14ac:dyDescent="0.25">
      <c r="A91" s="50" t="s">
        <v>186</v>
      </c>
      <c r="B91" s="11" t="s">
        <v>246</v>
      </c>
      <c r="F91" s="13"/>
    </row>
    <row r="92" spans="1:6" ht="45.75" customHeight="1" x14ac:dyDescent="0.25">
      <c r="A92" s="50" t="s">
        <v>87</v>
      </c>
      <c r="B92" s="20" t="s">
        <v>247</v>
      </c>
      <c r="C92" s="6">
        <v>39</v>
      </c>
      <c r="F92" s="13"/>
    </row>
    <row r="93" spans="1:6" ht="112.5" customHeight="1" x14ac:dyDescent="0.25">
      <c r="A93" s="49" t="s">
        <v>214</v>
      </c>
      <c r="B93" s="20" t="s">
        <v>178</v>
      </c>
      <c r="F93" s="13"/>
    </row>
    <row r="94" spans="1:6" x14ac:dyDescent="0.25">
      <c r="A94" s="50" t="s">
        <v>194</v>
      </c>
      <c r="B94" s="11" t="s">
        <v>294</v>
      </c>
      <c r="C94" s="6">
        <v>0</v>
      </c>
      <c r="F94" s="13"/>
    </row>
    <row r="95" spans="1:6" ht="12.75" thickBot="1" x14ac:dyDescent="0.3">
      <c r="A95" s="53" t="s">
        <v>215</v>
      </c>
      <c r="B95" s="23" t="s">
        <v>123</v>
      </c>
      <c r="C95" s="14"/>
      <c r="D95" s="14">
        <f>85/4.1</f>
        <v>20.731707317073173</v>
      </c>
      <c r="E95" s="14"/>
      <c r="F95" s="15"/>
    </row>
    <row r="96" spans="1:6" x14ac:dyDescent="0.25">
      <c r="A96" s="50"/>
      <c r="B96" s="7" t="s">
        <v>177</v>
      </c>
      <c r="F96" s="13"/>
    </row>
    <row r="97" spans="1:6" ht="28.5" customHeight="1" x14ac:dyDescent="0.25">
      <c r="A97" s="49" t="s">
        <v>186</v>
      </c>
      <c r="B97" s="35" t="s">
        <v>248</v>
      </c>
      <c r="C97" s="6">
        <f>20/4.1</f>
        <v>4.8780487804878057</v>
      </c>
      <c r="F97" s="13"/>
    </row>
    <row r="98" spans="1:6" ht="60" x14ac:dyDescent="0.25">
      <c r="A98" s="50" t="s">
        <v>216</v>
      </c>
      <c r="B98" s="20" t="s">
        <v>296</v>
      </c>
      <c r="F98" s="13"/>
    </row>
    <row r="99" spans="1:6" ht="28.5" customHeight="1" x14ac:dyDescent="0.25">
      <c r="A99" s="49"/>
      <c r="B99" s="44" t="s">
        <v>249</v>
      </c>
      <c r="C99" s="6">
        <f>20/4.1</f>
        <v>4.8780487804878057</v>
      </c>
      <c r="F99" s="13"/>
    </row>
    <row r="100" spans="1:6" ht="75.75" customHeight="1" x14ac:dyDescent="0.25">
      <c r="A100" s="52" t="s">
        <v>195</v>
      </c>
      <c r="B100" s="35" t="s">
        <v>179</v>
      </c>
      <c r="C100" s="6">
        <v>10</v>
      </c>
      <c r="F100" s="13"/>
    </row>
    <row r="101" spans="1:6" ht="17.25" customHeight="1" x14ac:dyDescent="0.25">
      <c r="A101" s="50" t="s">
        <v>217</v>
      </c>
      <c r="B101" s="35" t="s">
        <v>180</v>
      </c>
      <c r="D101" s="6">
        <f>27/4.1</f>
        <v>6.5853658536585371</v>
      </c>
      <c r="F101" s="13"/>
    </row>
    <row r="102" spans="1:6" ht="28.5" customHeight="1" x14ac:dyDescent="0.25">
      <c r="A102" s="50"/>
      <c r="B102" s="20" t="s">
        <v>124</v>
      </c>
      <c r="F102" s="13"/>
    </row>
    <row r="103" spans="1:6" ht="12.75" thickBot="1" x14ac:dyDescent="0.3">
      <c r="A103" s="53"/>
      <c r="B103" s="23" t="s">
        <v>295</v>
      </c>
      <c r="C103" s="14"/>
      <c r="D103" s="14"/>
      <c r="E103" s="14"/>
      <c r="F103" s="15">
        <v>71</v>
      </c>
    </row>
    <row r="104" spans="1:6" x14ac:dyDescent="0.25">
      <c r="A104" s="50"/>
      <c r="B104" s="11" t="s">
        <v>298</v>
      </c>
      <c r="E104" s="6">
        <v>45</v>
      </c>
      <c r="F104" s="13"/>
    </row>
    <row r="105" spans="1:6" x14ac:dyDescent="0.25">
      <c r="A105" s="50" t="s">
        <v>229</v>
      </c>
      <c r="B105" s="11" t="s">
        <v>188</v>
      </c>
      <c r="F105" s="13"/>
    </row>
    <row r="106" spans="1:6" ht="222" customHeight="1" x14ac:dyDescent="0.25">
      <c r="A106" s="49" t="s">
        <v>218</v>
      </c>
      <c r="B106" s="22" t="s">
        <v>297</v>
      </c>
      <c r="C106" s="6">
        <v>10</v>
      </c>
      <c r="F106" s="13"/>
    </row>
    <row r="107" spans="1:6" ht="159" customHeight="1" x14ac:dyDescent="0.25">
      <c r="A107" s="49" t="s">
        <v>193</v>
      </c>
      <c r="B107" s="22" t="s">
        <v>191</v>
      </c>
      <c r="F107" s="13"/>
    </row>
    <row r="108" spans="1:6" ht="33.75" customHeight="1" x14ac:dyDescent="0.2">
      <c r="A108" s="49" t="s">
        <v>219</v>
      </c>
      <c r="B108" s="45" t="s">
        <v>190</v>
      </c>
      <c r="C108" s="6">
        <v>30</v>
      </c>
      <c r="F108" s="13"/>
    </row>
    <row r="109" spans="1:6" ht="45" customHeight="1" x14ac:dyDescent="0.25">
      <c r="A109" s="49"/>
      <c r="B109" s="21" t="s">
        <v>301</v>
      </c>
      <c r="C109" s="6">
        <v>0</v>
      </c>
      <c r="F109" s="13"/>
    </row>
    <row r="110" spans="1:6" ht="60" customHeight="1" thickBot="1" x14ac:dyDescent="0.3">
      <c r="A110" s="53"/>
      <c r="B110" s="24" t="s">
        <v>187</v>
      </c>
      <c r="C110" s="14">
        <v>0</v>
      </c>
      <c r="D110" s="14">
        <f>510/26</f>
        <v>19.615384615384617</v>
      </c>
      <c r="E110" s="14"/>
      <c r="F110" s="15"/>
    </row>
    <row r="111" spans="1:6" ht="45.75" customHeight="1" thickBot="1" x14ac:dyDescent="0.3">
      <c r="A111" s="57" t="s">
        <v>127</v>
      </c>
      <c r="B111" s="25" t="s">
        <v>299</v>
      </c>
      <c r="C111" s="26"/>
      <c r="D111" s="26">
        <f>80/26</f>
        <v>3.0769230769230771</v>
      </c>
      <c r="E111" s="26"/>
      <c r="F111" s="27">
        <f>600/26</f>
        <v>23.076923076923077</v>
      </c>
    </row>
    <row r="112" spans="1:6" ht="24" x14ac:dyDescent="0.25">
      <c r="A112" s="58">
        <v>42239</v>
      </c>
      <c r="B112" s="22" t="s">
        <v>300</v>
      </c>
    </row>
    <row r="114" spans="1:6" x14ac:dyDescent="0.25">
      <c r="B114" s="7"/>
    </row>
    <row r="115" spans="1:6" x14ac:dyDescent="0.25">
      <c r="B115" s="7"/>
    </row>
    <row r="116" spans="1:6" x14ac:dyDescent="0.25">
      <c r="B116" s="7"/>
      <c r="C116" s="6">
        <f>SUM(C6:C111)</f>
        <v>359.7560975609756</v>
      </c>
      <c r="D116" s="6">
        <f>SUM(D6:D111)</f>
        <v>214.00938086303941</v>
      </c>
      <c r="E116" s="6">
        <f>SUM(E6:E111)</f>
        <v>360.21951219512198</v>
      </c>
      <c r="F116" s="6">
        <f>SUM(F6:F111)</f>
        <v>354.07692307692309</v>
      </c>
    </row>
    <row r="117" spans="1:6" x14ac:dyDescent="0.25">
      <c r="B117" s="7"/>
    </row>
    <row r="118" spans="1:6" x14ac:dyDescent="0.25">
      <c r="B118" s="7"/>
    </row>
    <row r="119" spans="1:6" x14ac:dyDescent="0.25">
      <c r="A119" s="51" t="s">
        <v>1</v>
      </c>
      <c r="B119" s="12">
        <f>SUM(C2:F4)+SUM(D112:E112)</f>
        <v>5645</v>
      </c>
    </row>
    <row r="120" spans="1:6" x14ac:dyDescent="0.25">
      <c r="A120" s="51" t="s">
        <v>154</v>
      </c>
      <c r="B120" s="19">
        <f>(SUM(C116:F116))*2</f>
        <v>2576.1238273921199</v>
      </c>
    </row>
    <row r="121" spans="1:6" x14ac:dyDescent="0.25">
      <c r="A121" s="51" t="s">
        <v>155</v>
      </c>
      <c r="B121" s="19">
        <f>B120*3.95</f>
        <v>10175.689118198874</v>
      </c>
    </row>
    <row r="122" spans="1:6" ht="20.25" customHeight="1" x14ac:dyDescent="0.25">
      <c r="A122" s="59" t="s">
        <v>111</v>
      </c>
      <c r="B122" s="28">
        <f>B119+B121</f>
        <v>15820.689118198874</v>
      </c>
    </row>
    <row r="123" spans="1:6" x14ac:dyDescent="0.25">
      <c r="B123" s="7"/>
    </row>
    <row r="124" spans="1:6" x14ac:dyDescent="0.25">
      <c r="B124" s="7"/>
    </row>
    <row r="125" spans="1:6" x14ac:dyDescent="0.25">
      <c r="A125" s="51" t="s">
        <v>302</v>
      </c>
      <c r="B125" s="12">
        <f>(C8+C27+F36+F89+F103)*2</f>
        <v>372</v>
      </c>
    </row>
    <row r="126" spans="1:6" x14ac:dyDescent="0.25">
      <c r="A126" s="51" t="s">
        <v>303</v>
      </c>
      <c r="B126" s="5">
        <v>780</v>
      </c>
    </row>
    <row r="127" spans="1:6" x14ac:dyDescent="0.25">
      <c r="B127" s="5">
        <f>3000-B126</f>
        <v>2220</v>
      </c>
    </row>
    <row r="128" spans="1:6" x14ac:dyDescent="0.25">
      <c r="B128" s="19">
        <f>B120-B125</f>
        <v>2204.1238273921199</v>
      </c>
    </row>
    <row r="129" spans="2:3" x14ac:dyDescent="0.25">
      <c r="B129" s="7"/>
    </row>
    <row r="130" spans="2:3" x14ac:dyDescent="0.25">
      <c r="B130" s="7"/>
    </row>
    <row r="132" spans="2:3" ht="17.25" customHeight="1" x14ac:dyDescent="0.25">
      <c r="B132" s="7"/>
    </row>
    <row r="133" spans="2:3" x14ac:dyDescent="0.25">
      <c r="B133" s="7"/>
    </row>
    <row r="134" spans="2:3" x14ac:dyDescent="0.25">
      <c r="B134" s="7"/>
    </row>
    <row r="135" spans="2:3" x14ac:dyDescent="0.25">
      <c r="B135" s="7"/>
    </row>
    <row r="136" spans="2:3" x14ac:dyDescent="0.25">
      <c r="B136" s="7"/>
    </row>
    <row r="137" spans="2:3" x14ac:dyDescent="0.25">
      <c r="B137" s="7"/>
      <c r="C137" s="7"/>
    </row>
    <row r="138" spans="2:3" x14ac:dyDescent="0.25">
      <c r="B138" s="7"/>
      <c r="C138" s="7"/>
    </row>
    <row r="139" spans="2:3" x14ac:dyDescent="0.25">
      <c r="B139" s="7"/>
      <c r="C139" s="7"/>
    </row>
    <row r="140" spans="2:3" x14ac:dyDescent="0.25">
      <c r="B140" s="7"/>
      <c r="C140" s="7"/>
    </row>
    <row r="141" spans="2:3" x14ac:dyDescent="0.25">
      <c r="B141" s="7"/>
      <c r="C141" s="7"/>
    </row>
    <row r="142" spans="2:3" x14ac:dyDescent="0.25">
      <c r="B142" s="7"/>
      <c r="C142" s="7"/>
    </row>
    <row r="143" spans="2:3" x14ac:dyDescent="0.25">
      <c r="B143" s="7"/>
      <c r="C143" s="7"/>
    </row>
    <row r="144" spans="2:3" x14ac:dyDescent="0.25">
      <c r="B144" s="7"/>
      <c r="C144" s="7"/>
    </row>
    <row r="145" spans="2:3" x14ac:dyDescent="0.25">
      <c r="C145" s="18"/>
    </row>
    <row r="147" spans="2:3" x14ac:dyDescent="0.25">
      <c r="C147" s="12"/>
    </row>
    <row r="148" spans="2:3" x14ac:dyDescent="0.25">
      <c r="B148" s="7"/>
    </row>
    <row r="149" spans="2:3" x14ac:dyDescent="0.25">
      <c r="B149" s="7"/>
    </row>
    <row r="150" spans="2:3" x14ac:dyDescent="0.25">
      <c r="B150" s="7"/>
    </row>
    <row r="151" spans="2:3" x14ac:dyDescent="0.25">
      <c r="B151" s="7"/>
    </row>
    <row r="152" spans="2:3" x14ac:dyDescent="0.25">
      <c r="B152" s="7"/>
    </row>
    <row r="153" spans="2:3" x14ac:dyDescent="0.25">
      <c r="B153" s="7"/>
    </row>
    <row r="155" spans="2:3" x14ac:dyDescent="0.25">
      <c r="B155" s="7"/>
    </row>
    <row r="158" spans="2:3" x14ac:dyDescent="0.25">
      <c r="B158" s="7"/>
    </row>
    <row r="159" spans="2:3" x14ac:dyDescent="0.25">
      <c r="B159" s="7"/>
    </row>
    <row r="160" spans="2:3" x14ac:dyDescent="0.25">
      <c r="B160" s="7"/>
    </row>
    <row r="161" spans="1:2" x14ac:dyDescent="0.25">
      <c r="B161" s="7"/>
    </row>
    <row r="162" spans="1:2" x14ac:dyDescent="0.25">
      <c r="B162" s="7"/>
    </row>
    <row r="163" spans="1:2" x14ac:dyDescent="0.25">
      <c r="B163" s="7"/>
    </row>
    <row r="164" spans="1:2" x14ac:dyDescent="0.25">
      <c r="B164" s="7"/>
    </row>
    <row r="165" spans="1:2" x14ac:dyDescent="0.25">
      <c r="B165" s="7"/>
    </row>
    <row r="166" spans="1:2" x14ac:dyDescent="0.25">
      <c r="B166" s="7"/>
    </row>
    <row r="167" spans="1:2" x14ac:dyDescent="0.25">
      <c r="B167" s="7"/>
    </row>
    <row r="170" spans="1:2" x14ac:dyDescent="0.25">
      <c r="A170" s="58"/>
    </row>
    <row r="183" spans="1:2" x14ac:dyDescent="0.25">
      <c r="A183" s="58"/>
      <c r="B183" s="16"/>
    </row>
    <row r="184" spans="1:2" x14ac:dyDescent="0.25">
      <c r="B184" s="16"/>
    </row>
    <row r="185" spans="1:2" x14ac:dyDescent="0.25">
      <c r="B185" s="16"/>
    </row>
    <row r="186" spans="1:2" x14ac:dyDescent="0.25">
      <c r="B186" s="16"/>
    </row>
    <row r="191" spans="1:2" x14ac:dyDescent="0.25">
      <c r="A191" s="58"/>
    </row>
    <row r="192" spans="1:2" x14ac:dyDescent="0.25">
      <c r="A192" s="58"/>
    </row>
    <row r="193" spans="2:6" x14ac:dyDescent="0.25">
      <c r="B193" s="19"/>
    </row>
    <row r="194" spans="2:6" x14ac:dyDescent="0.25">
      <c r="B194" s="19"/>
    </row>
    <row r="195" spans="2:6" x14ac:dyDescent="0.25">
      <c r="B195" s="19"/>
    </row>
    <row r="196" spans="2:6" x14ac:dyDescent="0.25">
      <c r="B196" s="19"/>
    </row>
    <row r="197" spans="2:6" x14ac:dyDescent="0.25">
      <c r="B197" s="19"/>
    </row>
    <row r="200" spans="2:6" x14ac:dyDescent="0.25">
      <c r="B200" s="5"/>
    </row>
    <row r="202" spans="2:6" x14ac:dyDescent="0.25">
      <c r="B202" s="7"/>
      <c r="C202" s="7"/>
      <c r="E202" s="7"/>
      <c r="F202" s="7"/>
    </row>
    <row r="203" spans="2:6" x14ac:dyDescent="0.25">
      <c r="B203" s="7"/>
      <c r="C203" s="7"/>
      <c r="E203" s="7"/>
      <c r="F203" s="7"/>
    </row>
    <row r="204" spans="2:6" x14ac:dyDescent="0.25">
      <c r="B204" s="7"/>
      <c r="C204" s="7"/>
    </row>
    <row r="205" spans="2:6" x14ac:dyDescent="0.25">
      <c r="D205" s="7"/>
      <c r="E205" s="7"/>
      <c r="F205" s="7"/>
    </row>
    <row r="206" spans="2:6" x14ac:dyDescent="0.25">
      <c r="B206" s="6"/>
      <c r="D206" s="7"/>
    </row>
    <row r="207" spans="2:6" x14ac:dyDescent="0.25">
      <c r="B207" s="7"/>
      <c r="C207" s="7"/>
      <c r="D207" s="7"/>
      <c r="E207" s="7"/>
      <c r="F207" s="7"/>
    </row>
    <row r="208" spans="2:6" x14ac:dyDescent="0.25">
      <c r="D208" s="7"/>
      <c r="E208" s="7"/>
      <c r="F208" s="7"/>
    </row>
    <row r="209" spans="4:6" x14ac:dyDescent="0.25">
      <c r="D209" s="7"/>
      <c r="E209" s="7"/>
      <c r="F209" s="7"/>
    </row>
  </sheetData>
  <hyperlinks>
    <hyperlink ref="B22" r:id="rId1" display="http://www.schloesser-bayern.de/englisch/palace/objects/nbg_burg.htm"/>
    <hyperlink ref="B57" r:id="rId2"/>
    <hyperlink ref="B109" r:id="rId3" display="http://kgbmuzeum.com/en/"/>
  </hyperlinks>
  <pageMargins left="0.23622047244094488" right="0.23622047244094488" top="0.19685039370078741" bottom="0.3543307086614173" header="0.31496062992125984" footer="0.31496062992125984"/>
  <pageSetup paperSize="9" scale="80" fitToWidth="0" orientation="landscape" horizontalDpi="300" verticalDpi="3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C7" sqref="C7"/>
    </sheetView>
  </sheetViews>
  <sheetFormatPr defaultRowHeight="12.75" x14ac:dyDescent="0.2"/>
  <cols>
    <col min="1" max="1" width="9" style="3" customWidth="1"/>
    <col min="2" max="2" width="43.85546875" style="2" customWidth="1"/>
    <col min="3" max="3" width="7.7109375" style="46" customWidth="1"/>
    <col min="4" max="4" width="42.140625" style="2" customWidth="1"/>
    <col min="5" max="5" width="9.140625" style="3"/>
    <col min="6" max="6" width="46.28515625" style="2" customWidth="1"/>
    <col min="7" max="16384" width="9.140625" style="2"/>
  </cols>
  <sheetData>
    <row r="1" spans="1:6" x14ac:dyDescent="0.2">
      <c r="A1" s="3" t="s">
        <v>2</v>
      </c>
      <c r="B1" s="3" t="s">
        <v>53</v>
      </c>
      <c r="D1" s="3" t="s">
        <v>13</v>
      </c>
      <c r="F1" s="3" t="s">
        <v>22</v>
      </c>
    </row>
    <row r="2" spans="1:6" x14ac:dyDescent="0.2">
      <c r="A2" s="3" t="s">
        <v>51</v>
      </c>
      <c r="B2" s="2" t="s">
        <v>4</v>
      </c>
      <c r="C2" s="46" t="s">
        <v>81</v>
      </c>
      <c r="D2" s="2" t="s">
        <v>12</v>
      </c>
    </row>
    <row r="3" spans="1:6" x14ac:dyDescent="0.2">
      <c r="A3" s="3">
        <v>1</v>
      </c>
      <c r="B3" s="2" t="s">
        <v>52</v>
      </c>
      <c r="C3" s="46" t="s">
        <v>81</v>
      </c>
      <c r="D3" s="2" t="s">
        <v>57</v>
      </c>
      <c r="E3" s="3" t="s">
        <v>81</v>
      </c>
      <c r="F3" s="2" t="s">
        <v>24</v>
      </c>
    </row>
    <row r="4" spans="1:6" x14ac:dyDescent="0.2">
      <c r="A4" s="3">
        <v>1</v>
      </c>
      <c r="B4" s="2" t="s">
        <v>3</v>
      </c>
      <c r="C4" s="46" t="s">
        <v>81</v>
      </c>
      <c r="D4" s="2" t="s">
        <v>40</v>
      </c>
      <c r="E4" s="3" t="s">
        <v>81</v>
      </c>
      <c r="F4" s="2" t="s">
        <v>25</v>
      </c>
    </row>
    <row r="5" spans="1:6" x14ac:dyDescent="0.2">
      <c r="A5" s="3">
        <v>1</v>
      </c>
      <c r="B5" s="2" t="s">
        <v>5</v>
      </c>
      <c r="D5" s="2" t="s">
        <v>84</v>
      </c>
      <c r="E5" s="3" t="s">
        <v>81</v>
      </c>
      <c r="F5" s="2" t="s">
        <v>26</v>
      </c>
    </row>
    <row r="6" spans="1:6" x14ac:dyDescent="0.2">
      <c r="A6" s="3">
        <v>1</v>
      </c>
      <c r="B6" s="2" t="s">
        <v>56</v>
      </c>
      <c r="C6" s="46" t="s">
        <v>81</v>
      </c>
      <c r="D6" s="2" t="s">
        <v>72</v>
      </c>
      <c r="E6" s="3" t="s">
        <v>81</v>
      </c>
      <c r="F6" s="2" t="s">
        <v>27</v>
      </c>
    </row>
    <row r="7" spans="1:6" x14ac:dyDescent="0.2">
      <c r="A7" s="3">
        <v>1</v>
      </c>
      <c r="B7" s="2" t="s">
        <v>6</v>
      </c>
      <c r="D7" s="2" t="s">
        <v>83</v>
      </c>
      <c r="E7" s="3" t="s">
        <v>81</v>
      </c>
      <c r="F7" s="2" t="s">
        <v>28</v>
      </c>
    </row>
    <row r="8" spans="1:6" x14ac:dyDescent="0.2">
      <c r="A8" s="3">
        <v>1</v>
      </c>
      <c r="B8" s="2" t="s">
        <v>7</v>
      </c>
      <c r="C8" s="46" t="s">
        <v>81</v>
      </c>
      <c r="D8" s="2" t="s">
        <v>49</v>
      </c>
      <c r="E8" s="3" t="s">
        <v>81</v>
      </c>
      <c r="F8" s="2" t="s">
        <v>76</v>
      </c>
    </row>
    <row r="9" spans="1:6" x14ac:dyDescent="0.2">
      <c r="A9" s="3">
        <v>2</v>
      </c>
      <c r="B9" s="2" t="s">
        <v>11</v>
      </c>
      <c r="C9" s="46" t="s">
        <v>81</v>
      </c>
      <c r="D9" s="2" t="s">
        <v>50</v>
      </c>
      <c r="E9" s="3" t="s">
        <v>81</v>
      </c>
      <c r="F9" s="2" t="s">
        <v>29</v>
      </c>
    </row>
    <row r="10" spans="1:6" x14ac:dyDescent="0.2">
      <c r="A10" s="3">
        <v>9</v>
      </c>
      <c r="B10" s="2" t="s">
        <v>54</v>
      </c>
      <c r="C10" s="46" t="s">
        <v>81</v>
      </c>
      <c r="D10" s="2" t="s">
        <v>63</v>
      </c>
      <c r="E10" s="3" t="s">
        <v>81</v>
      </c>
      <c r="F10" s="2" t="s">
        <v>30</v>
      </c>
    </row>
    <row r="11" spans="1:6" x14ac:dyDescent="0.2">
      <c r="A11" s="3">
        <v>3</v>
      </c>
      <c r="B11" s="2" t="s">
        <v>10</v>
      </c>
      <c r="C11" s="46" t="s">
        <v>81</v>
      </c>
      <c r="D11" s="2" t="s">
        <v>73</v>
      </c>
      <c r="E11" s="3" t="s">
        <v>81</v>
      </c>
      <c r="F11" s="2" t="s">
        <v>31</v>
      </c>
    </row>
    <row r="12" spans="1:6" x14ac:dyDescent="0.2">
      <c r="A12" s="3">
        <v>3</v>
      </c>
      <c r="B12" s="2" t="s">
        <v>65</v>
      </c>
      <c r="C12" s="46" t="s">
        <v>81</v>
      </c>
      <c r="D12" s="2" t="s">
        <v>74</v>
      </c>
      <c r="E12" s="3" t="s">
        <v>81</v>
      </c>
      <c r="F12" s="2" t="s">
        <v>79</v>
      </c>
    </row>
    <row r="13" spans="1:6" x14ac:dyDescent="0.2">
      <c r="A13" s="3">
        <v>5</v>
      </c>
      <c r="B13" s="2" t="s">
        <v>55</v>
      </c>
      <c r="C13" s="46" t="s">
        <v>81</v>
      </c>
      <c r="D13" s="2" t="s">
        <v>75</v>
      </c>
      <c r="E13" s="3" t="s">
        <v>81</v>
      </c>
      <c r="F13" s="2" t="s">
        <v>80</v>
      </c>
    </row>
    <row r="14" spans="1:6" x14ac:dyDescent="0.2">
      <c r="A14" s="3">
        <v>8</v>
      </c>
      <c r="B14" s="2" t="s">
        <v>8</v>
      </c>
      <c r="C14" s="46" t="s">
        <v>81</v>
      </c>
      <c r="E14" s="3" t="s">
        <v>81</v>
      </c>
      <c r="F14" s="2" t="s">
        <v>32</v>
      </c>
    </row>
    <row r="15" spans="1:6" x14ac:dyDescent="0.2">
      <c r="A15" s="3">
        <v>3</v>
      </c>
      <c r="B15" s="2" t="s">
        <v>9</v>
      </c>
      <c r="C15" s="46" t="s">
        <v>81</v>
      </c>
      <c r="E15" s="3" t="s">
        <v>81</v>
      </c>
      <c r="F15" s="2" t="s">
        <v>33</v>
      </c>
    </row>
    <row r="16" spans="1:6" x14ac:dyDescent="0.2">
      <c r="A16" s="4">
        <v>1</v>
      </c>
      <c r="B16" s="2" t="s">
        <v>14</v>
      </c>
      <c r="C16" s="46" t="s">
        <v>81</v>
      </c>
      <c r="E16" s="3" t="s">
        <v>81</v>
      </c>
      <c r="F16" s="2" t="s">
        <v>34</v>
      </c>
    </row>
    <row r="17" spans="1:6" x14ac:dyDescent="0.2">
      <c r="A17" s="4">
        <v>2</v>
      </c>
      <c r="B17" s="2" t="s">
        <v>64</v>
      </c>
      <c r="C17" s="46" t="s">
        <v>81</v>
      </c>
      <c r="E17" s="3" t="s">
        <v>81</v>
      </c>
      <c r="F17" s="2" t="s">
        <v>35</v>
      </c>
    </row>
    <row r="18" spans="1:6" x14ac:dyDescent="0.2">
      <c r="A18" s="4">
        <v>1</v>
      </c>
      <c r="B18" s="2" t="s">
        <v>231</v>
      </c>
      <c r="C18" s="46" t="s">
        <v>81</v>
      </c>
      <c r="E18" s="3" t="s">
        <v>81</v>
      </c>
      <c r="F18" s="2" t="s">
        <v>36</v>
      </c>
    </row>
    <row r="19" spans="1:6" x14ac:dyDescent="0.2">
      <c r="A19" s="4"/>
      <c r="F19" s="2" t="s">
        <v>37</v>
      </c>
    </row>
    <row r="20" spans="1:6" x14ac:dyDescent="0.2">
      <c r="B20" s="3" t="s">
        <v>78</v>
      </c>
      <c r="D20" s="3" t="s">
        <v>77</v>
      </c>
      <c r="F20" s="2" t="s">
        <v>38</v>
      </c>
    </row>
    <row r="21" spans="1:6" x14ac:dyDescent="0.2">
      <c r="A21" s="3" t="s">
        <v>81</v>
      </c>
      <c r="B21" s="2" t="s">
        <v>15</v>
      </c>
      <c r="D21" s="2" t="s">
        <v>41</v>
      </c>
    </row>
    <row r="22" spans="1:6" x14ac:dyDescent="0.2">
      <c r="A22" s="3" t="s">
        <v>81</v>
      </c>
      <c r="B22" s="2" t="s">
        <v>16</v>
      </c>
      <c r="D22" s="2" t="s">
        <v>42</v>
      </c>
    </row>
    <row r="23" spans="1:6" x14ac:dyDescent="0.2">
      <c r="A23" s="3" t="s">
        <v>81</v>
      </c>
      <c r="B23" s="2" t="s">
        <v>17</v>
      </c>
      <c r="D23" s="2" t="s">
        <v>43</v>
      </c>
    </row>
    <row r="24" spans="1:6" x14ac:dyDescent="0.2">
      <c r="A24" s="3" t="s">
        <v>81</v>
      </c>
      <c r="B24" s="2" t="s">
        <v>58</v>
      </c>
      <c r="D24" s="2" t="s">
        <v>45</v>
      </c>
      <c r="F24" s="2" t="s">
        <v>232</v>
      </c>
    </row>
    <row r="25" spans="1:6" x14ac:dyDescent="0.2">
      <c r="A25" s="3" t="s">
        <v>81</v>
      </c>
      <c r="B25" s="2" t="s">
        <v>59</v>
      </c>
      <c r="D25" s="2" t="s">
        <v>171</v>
      </c>
      <c r="F25" s="2" t="s">
        <v>233</v>
      </c>
    </row>
    <row r="26" spans="1:6" x14ac:dyDescent="0.2">
      <c r="A26" s="3" t="s">
        <v>81</v>
      </c>
      <c r="B26" s="2" t="s">
        <v>60</v>
      </c>
      <c r="D26" s="2" t="s">
        <v>44</v>
      </c>
      <c r="F26" s="2" t="s">
        <v>234</v>
      </c>
    </row>
    <row r="27" spans="1:6" x14ac:dyDescent="0.2">
      <c r="A27" s="3" t="s">
        <v>81</v>
      </c>
      <c r="B27" s="2" t="s">
        <v>18</v>
      </c>
      <c r="D27" s="2" t="s">
        <v>46</v>
      </c>
    </row>
    <row r="28" spans="1:6" x14ac:dyDescent="0.2">
      <c r="A28" s="3" t="s">
        <v>81</v>
      </c>
      <c r="B28" s="2" t="s">
        <v>19</v>
      </c>
      <c r="D28" s="2" t="s">
        <v>47</v>
      </c>
    </row>
    <row r="29" spans="1:6" x14ac:dyDescent="0.2">
      <c r="A29" s="3" t="s">
        <v>81</v>
      </c>
      <c r="B29" s="2" t="s">
        <v>67</v>
      </c>
      <c r="D29" s="2" t="s">
        <v>48</v>
      </c>
    </row>
    <row r="30" spans="1:6" x14ac:dyDescent="0.2">
      <c r="A30" s="3" t="s">
        <v>81</v>
      </c>
      <c r="B30" s="2" t="s">
        <v>68</v>
      </c>
      <c r="D30" s="2" t="s">
        <v>62</v>
      </c>
    </row>
    <row r="31" spans="1:6" x14ac:dyDescent="0.2">
      <c r="A31" s="3" t="s">
        <v>81</v>
      </c>
      <c r="B31" s="2" t="s">
        <v>20</v>
      </c>
    </row>
    <row r="32" spans="1:6" x14ac:dyDescent="0.2">
      <c r="A32" s="3" t="s">
        <v>81</v>
      </c>
      <c r="B32" s="2" t="s">
        <v>69</v>
      </c>
    </row>
    <row r="33" spans="1:2" x14ac:dyDescent="0.2">
      <c r="A33" s="3" t="s">
        <v>81</v>
      </c>
      <c r="B33" s="2" t="s">
        <v>21</v>
      </c>
    </row>
    <row r="34" spans="1:2" x14ac:dyDescent="0.2">
      <c r="A34" s="3" t="s">
        <v>81</v>
      </c>
      <c r="B34" s="2" t="s">
        <v>85</v>
      </c>
    </row>
    <row r="35" spans="1:2" x14ac:dyDescent="0.2">
      <c r="A35" s="4" t="s">
        <v>81</v>
      </c>
      <c r="B35" s="2" t="s">
        <v>66</v>
      </c>
    </row>
    <row r="36" spans="1:2" x14ac:dyDescent="0.2">
      <c r="A36" s="4" t="s">
        <v>81</v>
      </c>
      <c r="B36" s="2" t="s">
        <v>70</v>
      </c>
    </row>
    <row r="37" spans="1:2" x14ac:dyDescent="0.2">
      <c r="A37" s="4" t="s">
        <v>81</v>
      </c>
      <c r="B37" s="2" t="s">
        <v>71</v>
      </c>
    </row>
    <row r="38" spans="1:2" x14ac:dyDescent="0.2">
      <c r="A38" s="4" t="s">
        <v>81</v>
      </c>
      <c r="B38" s="2" t="s">
        <v>23</v>
      </c>
    </row>
    <row r="39" spans="1:2" x14ac:dyDescent="0.2">
      <c r="A39" s="3" t="s">
        <v>81</v>
      </c>
      <c r="B39" s="2" t="s">
        <v>61</v>
      </c>
    </row>
    <row r="40" spans="1:2" x14ac:dyDescent="0.2">
      <c r="B40" s="2" t="s">
        <v>39</v>
      </c>
    </row>
    <row r="41" spans="1:2" x14ac:dyDescent="0.2">
      <c r="A41" s="3" t="s">
        <v>81</v>
      </c>
      <c r="B41" s="2" t="s">
        <v>82</v>
      </c>
    </row>
    <row r="42" spans="1:2" x14ac:dyDescent="0.2">
      <c r="A42" s="3" t="s">
        <v>81</v>
      </c>
      <c r="B42" s="2" t="s">
        <v>170</v>
      </c>
    </row>
  </sheetData>
  <pageMargins left="0.511811024" right="0.511811024" top="0.78740157499999996" bottom="0.78740157499999996" header="0.31496062000000002" footer="0.31496062000000002"/>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6" zoomScaleNormal="100" workbookViewId="0">
      <selection activeCell="A23" sqref="A23"/>
    </sheetView>
  </sheetViews>
  <sheetFormatPr defaultRowHeight="15" x14ac:dyDescent="0.25"/>
  <cols>
    <col min="1" max="1" width="119.7109375" customWidth="1"/>
    <col min="2" max="2" width="83.85546875" customWidth="1"/>
  </cols>
  <sheetData/>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2"/>
  <sheetViews>
    <sheetView topLeftCell="A22" workbookViewId="0">
      <selection activeCell="B45" sqref="B45"/>
    </sheetView>
  </sheetViews>
  <sheetFormatPr defaultRowHeight="15" x14ac:dyDescent="0.25"/>
  <cols>
    <col min="2" max="2" width="14.42578125" customWidth="1"/>
  </cols>
  <sheetData>
    <row r="2" spans="1:3" x14ac:dyDescent="0.25">
      <c r="A2" t="s">
        <v>99</v>
      </c>
      <c r="C2" t="s">
        <v>100</v>
      </c>
    </row>
    <row r="3" spans="1:3" x14ac:dyDescent="0.25">
      <c r="C3" t="s">
        <v>101</v>
      </c>
    </row>
    <row r="4" spans="1:3" x14ac:dyDescent="0.25">
      <c r="C4" t="s">
        <v>113</v>
      </c>
    </row>
    <row r="5" spans="1:3" x14ac:dyDescent="0.25">
      <c r="C5" t="s">
        <v>114</v>
      </c>
    </row>
    <row r="7" spans="1:3" x14ac:dyDescent="0.25">
      <c r="A7" t="s">
        <v>168</v>
      </c>
      <c r="C7" t="s">
        <v>110</v>
      </c>
    </row>
    <row r="8" spans="1:3" x14ac:dyDescent="0.25">
      <c r="C8" t="s">
        <v>115</v>
      </c>
    </row>
    <row r="10" spans="1:3" x14ac:dyDescent="0.25">
      <c r="A10" t="s">
        <v>112</v>
      </c>
      <c r="B10" t="s">
        <v>159</v>
      </c>
      <c r="C10" s="1" t="s">
        <v>113</v>
      </c>
    </row>
    <row r="11" spans="1:3" x14ac:dyDescent="0.25">
      <c r="C11" t="s">
        <v>116</v>
      </c>
    </row>
    <row r="13" spans="1:3" x14ac:dyDescent="0.25">
      <c r="A13" t="s">
        <v>104</v>
      </c>
      <c r="B13" t="s">
        <v>141</v>
      </c>
      <c r="C13" t="s">
        <v>105</v>
      </c>
    </row>
    <row r="14" spans="1:3" x14ac:dyDescent="0.25">
      <c r="C14" t="s">
        <v>106</v>
      </c>
    </row>
    <row r="15" spans="1:3" x14ac:dyDescent="0.25">
      <c r="C15" t="s">
        <v>98</v>
      </c>
    </row>
    <row r="16" spans="1:3" x14ac:dyDescent="0.25">
      <c r="B16" t="s">
        <v>161</v>
      </c>
      <c r="C16" s="1" t="s">
        <v>109</v>
      </c>
    </row>
    <row r="19" spans="1:3" x14ac:dyDescent="0.25">
      <c r="A19" t="s">
        <v>92</v>
      </c>
      <c r="C19" s="17" t="s">
        <v>89</v>
      </c>
    </row>
    <row r="20" spans="1:3" x14ac:dyDescent="0.25">
      <c r="C20" t="s">
        <v>88</v>
      </c>
    </row>
    <row r="21" spans="1:3" x14ac:dyDescent="0.25">
      <c r="C21" t="s">
        <v>157</v>
      </c>
    </row>
    <row r="22" spans="1:3" x14ac:dyDescent="0.25">
      <c r="C22" t="s">
        <v>117</v>
      </c>
    </row>
    <row r="23" spans="1:3" x14ac:dyDescent="0.25">
      <c r="C23" t="s">
        <v>126</v>
      </c>
    </row>
    <row r="24" spans="1:3" x14ac:dyDescent="0.25">
      <c r="C24" s="1" t="s">
        <v>156</v>
      </c>
    </row>
    <row r="25" spans="1:3" x14ac:dyDescent="0.25">
      <c r="A25" t="s">
        <v>119</v>
      </c>
    </row>
    <row r="26" spans="1:3" x14ac:dyDescent="0.25">
      <c r="B26" t="s">
        <v>159</v>
      </c>
      <c r="C26" t="s">
        <v>158</v>
      </c>
    </row>
    <row r="27" spans="1:3" x14ac:dyDescent="0.25">
      <c r="C27" t="s">
        <v>160</v>
      </c>
    </row>
    <row r="29" spans="1:3" x14ac:dyDescent="0.25">
      <c r="A29" t="s">
        <v>91</v>
      </c>
      <c r="C29" t="s">
        <v>90</v>
      </c>
    </row>
    <row r="30" spans="1:3" x14ac:dyDescent="0.25">
      <c r="B30" t="s">
        <v>143</v>
      </c>
      <c r="C30" s="1" t="s">
        <v>93</v>
      </c>
    </row>
    <row r="31" spans="1:3" x14ac:dyDescent="0.25">
      <c r="B31" t="s">
        <v>142</v>
      </c>
      <c r="C31" t="s">
        <v>108</v>
      </c>
    </row>
    <row r="32" spans="1:3" x14ac:dyDescent="0.25">
      <c r="B32" t="s">
        <v>143</v>
      </c>
      <c r="C32" t="s">
        <v>139</v>
      </c>
    </row>
    <row r="33" spans="1:3" x14ac:dyDescent="0.25">
      <c r="B33" t="s">
        <v>141</v>
      </c>
      <c r="C33" t="s">
        <v>140</v>
      </c>
    </row>
    <row r="34" spans="1:3" x14ac:dyDescent="0.25">
      <c r="B34" t="s">
        <v>147</v>
      </c>
      <c r="C34" t="s">
        <v>144</v>
      </c>
    </row>
    <row r="35" spans="1:3" x14ac:dyDescent="0.25">
      <c r="B35" t="s">
        <v>145</v>
      </c>
      <c r="C35" t="s">
        <v>146</v>
      </c>
    </row>
    <row r="36" spans="1:3" x14ac:dyDescent="0.25">
      <c r="B36" t="s">
        <v>176</v>
      </c>
      <c r="C36" s="1" t="s">
        <v>175</v>
      </c>
    </row>
    <row r="38" spans="1:3" x14ac:dyDescent="0.25">
      <c r="A38" t="s">
        <v>94</v>
      </c>
      <c r="C38" s="1" t="s">
        <v>95</v>
      </c>
    </row>
    <row r="39" spans="1:3" ht="15.75" x14ac:dyDescent="0.3">
      <c r="C39" s="1" t="s">
        <v>96</v>
      </c>
    </row>
    <row r="40" spans="1:3" x14ac:dyDescent="0.25">
      <c r="C40" t="s">
        <v>97</v>
      </c>
    </row>
    <row r="41" spans="1:3" x14ac:dyDescent="0.25">
      <c r="B41" t="s">
        <v>141</v>
      </c>
      <c r="C41" t="s">
        <v>107</v>
      </c>
    </row>
    <row r="42" spans="1:3" x14ac:dyDescent="0.25">
      <c r="C42" t="s">
        <v>189</v>
      </c>
    </row>
  </sheetData>
  <hyperlinks>
    <hyperlink ref="C30" r:id="rId1" display="http://www.viaje.com.br/polonia/cracovia/visite-cracovia-e-passeie-pelo-centro-historico-e-experimente-sua-culinaria-tipica"/>
    <hyperlink ref="C38" r:id="rId2" display="http://www.visitar-praga.com.pt/"/>
    <hyperlink ref="C39" r:id="rId3"/>
    <hyperlink ref="C10" r:id="rId4"/>
    <hyperlink ref="C19" r:id="rId5"/>
    <hyperlink ref="C16" r:id="rId6"/>
    <hyperlink ref="C24" r:id="rId7" location="spanyol"/>
    <hyperlink ref="C36" r:id="rId8" display="http://en.auschwitz.org/m/"/>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Roteiro e Custos</vt:lpstr>
      <vt:lpstr>Mochilas</vt:lpstr>
      <vt:lpstr>Mapas</vt:lpstr>
      <vt:lpstr>Links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2015-06-26T03:07:52Z</cp:lastPrinted>
  <dcterms:created xsi:type="dcterms:W3CDTF">2013-12-03T11:47:19Z</dcterms:created>
  <dcterms:modified xsi:type="dcterms:W3CDTF">2015-08-29T20:41:31Z</dcterms:modified>
</cp:coreProperties>
</file>